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9040" windowHeight="15840" tabRatio="874"/>
  </bookViews>
  <sheets>
    <sheet name="Замечания ТСО" sheetId="1" r:id="rId1"/>
    <sheet name="Табл 1 СибЭнерго" sheetId="11" r:id="rId2"/>
    <sheet name="Табл 2 ЭнергоТранзит" sheetId="12" r:id="rId3"/>
    <sheet name="СибЭнерго и ЭнергоТр(8.1)" sheetId="13" r:id="rId4"/>
    <sheet name="СибЭнерго и ЭнергоТр(14.1)" sheetId="14" r:id="rId5"/>
    <sheet name="ТГ КТЭЦ" sheetId="15" r:id="rId6"/>
    <sheet name="КТЭЦ (4.1, стр. 18)" sheetId="16" r:id="rId7"/>
    <sheet name="КТЭЦ (4.1, стр. 14)" sheetId="17" r:id="rId8"/>
    <sheet name="КТЭЦ (8.1)" sheetId="18" r:id="rId9"/>
    <sheet name="КТЭЦ (9.2)" sheetId="19" r:id="rId10"/>
  </sheets>
  <externalReferences>
    <externalReference r:id="rId11"/>
  </externalReferences>
  <definedNames>
    <definedName name="_xlnm._FilterDatabase" localSheetId="0" hidden="1">'Замечания ТСО'!$A$1:$K$101</definedName>
    <definedName name="КГК">#REF!</definedName>
    <definedName name="Таблица_2.2">#REF!</definedName>
    <definedName name="Таблица_2.6">#REF!</definedName>
    <definedName name="Таблица_2.7">#REF!</definedName>
    <definedName name="Таблица_3.2">'[1]4.12'!#REF!</definedName>
    <definedName name="Таблица_3.3">#REF!</definedName>
    <definedName name="Таблица_3.4">#REF!</definedName>
    <definedName name="Таблица_3.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12" l="1"/>
  <c r="E9" i="12"/>
  <c r="E8" i="12"/>
  <c r="E7" i="12"/>
  <c r="E6" i="12"/>
  <c r="E5" i="12"/>
  <c r="I4" i="12"/>
  <c r="E4" i="12" s="1"/>
  <c r="E16" i="11"/>
  <c r="E15" i="11"/>
  <c r="E14" i="11"/>
  <c r="E13" i="11"/>
  <c r="E12" i="11"/>
  <c r="E11" i="11"/>
  <c r="G10" i="11"/>
  <c r="E10" i="11" s="1"/>
</calcChain>
</file>

<file path=xl/sharedStrings.xml><?xml version="1.0" encoding="utf-8"?>
<sst xmlns="http://schemas.openxmlformats.org/spreadsheetml/2006/main" count="598" uniqueCount="285">
  <si>
    <t>№</t>
  </si>
  <si>
    <t>Существующий текст</t>
  </si>
  <si>
    <t>Предложения и замечания</t>
  </si>
  <si>
    <t>Комментарии разработчика</t>
  </si>
  <si>
    <t>Результаты рассмотрения (принято/не принято/принято частично)</t>
  </si>
  <si>
    <t>Автор замечания (ФИО или наименование ТСО)</t>
  </si>
  <si>
    <t>№ главы</t>
  </si>
  <si>
    <t>№ раздела / страницы / таблицы / рисунка и пр.</t>
  </si>
  <si>
    <t>Комментарии и иная информация, необходимые для рассмотрения и устранения замечания</t>
  </si>
  <si>
    <t>Глава 1</t>
  </si>
  <si>
    <t>ТСО</t>
  </si>
  <si>
    <t>№ п/п</t>
  </si>
  <si>
    <t>Глава 7</t>
  </si>
  <si>
    <t>Всего</t>
  </si>
  <si>
    <t>Глава 13</t>
  </si>
  <si>
    <t>УЧ</t>
  </si>
  <si>
    <t>Глава 12</t>
  </si>
  <si>
    <t>Глава 10</t>
  </si>
  <si>
    <t>кг/Гкал</t>
  </si>
  <si>
    <t>УРУТ на отпуск тепловой энергии</t>
  </si>
  <si>
    <t>УРУТ на отпуск электрической энергии</t>
  </si>
  <si>
    <t>Затрачено условного топлива всего, в том числе</t>
  </si>
  <si>
    <t>Выработка электрической энергии всего, в том числе</t>
  </si>
  <si>
    <t>Отпуск тепловой энергии, в том числе</t>
  </si>
  <si>
    <t>Показатель</t>
  </si>
  <si>
    <t>Глава 2</t>
  </si>
  <si>
    <t>Глава 5</t>
  </si>
  <si>
    <t>Глава 6</t>
  </si>
  <si>
    <t>Глава 8</t>
  </si>
  <si>
    <t>Глава 11</t>
  </si>
  <si>
    <t>Статус (устранено/не устранено/устранено частично/не требует устранения)</t>
  </si>
  <si>
    <t>«Западно-Сибирская ТЭЦ – филиал АО «ЕВРАЗ ЗСМК»</t>
  </si>
  <si>
    <t>01.03.2024 на вашу электронную почту были направлены исходные данные для актуализации схемы теплоснабжения. В приложении к письму был перечень мероприятий, которые мы хотели бы исключить и включить в схему. При рассмотрении проекта, размещенного в настоящее время на сайте администрации, мы увидели только то, что отдельные мероприятия были исключены, а новые не были добавлены. Направляем вам ту же форму в формате Excel, где синим цветом отмечены мероприятия, которые были исключены, а желтым – те, которые нам необходимо добавить в схему.</t>
  </si>
  <si>
    <t>Anastasia.Semenova@evraz.com &lt;anastasia.semenova@evraz.com&gt;</t>
  </si>
  <si>
    <t>АО «Кузбассэнерго»</t>
  </si>
  <si>
    <t>Хаймина Анастасия
главный специалист
тел. 8-913-296-09-35,  8 (3842) 454-000, доб. 33171
KhaiminaAB@sibgenco.ru</t>
  </si>
  <si>
    <t>Глава 1. Том 1</t>
  </si>
  <si>
    <t>Схема</t>
  </si>
  <si>
    <t>стр. 57, п.2.1.6</t>
  </si>
  <si>
    <t>В соответствии с заключениями экспертизы промышленной безопасности энергетические котлы могут находиться в эксплуатации до 2023-2029 гг., после чего необходимо проведение следующей экспертизы.</t>
  </si>
  <si>
    <t>В соответствии с заключениями экспертизы промышленной безопасности энергетические котлы могут находиться в эксплуатации до 2023-2031 гг., после чего необходимо проведение следующей экспертизы.</t>
  </si>
  <si>
    <t>стр. 98, п.2.56</t>
  </si>
  <si>
    <t>2022г.: Выработка электрической энергии по конденсационному циклу - 16,47;                       Удельный расход тепловой энергии нетто на выработку электрической энергии турбоагрегатами по теплофикационному циклу - 990,07                                                                 2023г.: Отпуск тепловой энергии с коллекторов ТЭЦ, в том числе:из ПВК, и прочих -148,29</t>
  </si>
  <si>
    <t>2022г.: Выработка электрической энергии по конденсационному циклу - 16,46;                       Удельный расход тепловой энергии нетто на выработку электрической энергии турбоагрегатами по теплофикационному циклу - 969,91                                               2023г.: Отпуск тепловой энергии с коллекторов ТЭЦ, в том числе:из ПВК, и прочих -96,722</t>
  </si>
  <si>
    <t xml:space="preserve"> Запрос исходных данных -  табл. № 2.5, п.2.35</t>
  </si>
  <si>
    <t xml:space="preserve"> Запрос исходных данных - Таблица № 2.11</t>
  </si>
  <si>
    <t>Стр. 32-33</t>
  </si>
  <si>
    <t>В таблице 1.6 – проверить года, внести изменения, должны быть 2021-2023</t>
  </si>
  <si>
    <t>Везде сравнивается динамика по актуализированной на 2024 год и актуализированной на 2023 год Схеме теплоснабжения.</t>
  </si>
  <si>
    <t>Стр.16</t>
  </si>
  <si>
    <t xml:space="preserve">Стр. 20 </t>
  </si>
  <si>
    <t>Заголовки таблиц 2.1, 2.2 – внести изменения по году предшествующему актуализации (2023)</t>
  </si>
  <si>
    <t>В таблице 3.1 – изменение численности населения указано до 2022 года, должен быть 2023</t>
  </si>
  <si>
    <t>Не размещена на сайте, объем файла 0 байт</t>
  </si>
  <si>
    <t>Отсутствует раздел, предусмотренный пп. «а», «б», «в» п.61 Требований к схемам теплоснабжения</t>
  </si>
  <si>
    <t>Стр. 38</t>
  </si>
  <si>
    <t>Стр. 44</t>
  </si>
  <si>
    <r>
      <t>В таблице 5.4 по АО «Кузнецкая ТЭЦ» за 2025 год внести изменения: 6 485,50 тыс.м</t>
    </r>
    <r>
      <rPr>
        <vertAlign val="superscript"/>
        <sz val="10"/>
        <color theme="1"/>
        <rFont val="Times New Roman"/>
        <family val="1"/>
        <charset val="204"/>
      </rPr>
      <t>3</t>
    </r>
  </si>
  <si>
    <t>на странице 6</t>
  </si>
  <si>
    <t>на странице 41</t>
  </si>
  <si>
    <t>на странице 44</t>
  </si>
  <si>
    <t>на странице 47</t>
  </si>
  <si>
    <t>На странице 6 про актуализацию СТС на 2024. Необходимо исправить на 2025. И из текста не понятно, какой год для актуализации СТС на 2025, берется за базовый (2022 или 2023)</t>
  </si>
  <si>
    <t>Таблица, 4.1. на странице 41 проект 001.02.01.1173 подключён в 2023 году.</t>
  </si>
  <si>
    <t>Таблица, 4.1. на странице 44 проект 001.02.01.1196 подключён в 2024 году.</t>
  </si>
  <si>
    <t>Таблица, 4.1. на странице 44 проект 001.02.01.1197 подключён в 2023 году.</t>
  </si>
  <si>
    <t>Таблица, 4.1. на странице 47 в проектах 001.02.01.1216, 001.02.01.1218, 001.02.01.1219, 001.02.01.1221 ТСО не АО «Кузбассэнерго».</t>
  </si>
  <si>
    <t>Отсутствует глава 10, вместо нее Ижевск, просим предоставить Главу по г.Новокузнецку</t>
  </si>
  <si>
    <t>По тексту главы попадаются фразы «При актуализации Схемы теплоснабжения на 2024 год уточнена статистика отказов на тепловых сетях, с учетом факта за 2022 год.». Перепроверить данные на наличие актуализацию на 2025 год.</t>
  </si>
  <si>
    <t>Не предоставлена на рассмотрение</t>
  </si>
  <si>
    <t>Гилев Алексей</t>
  </si>
  <si>
    <t>ООО "СибЭнерго", ООО "ЭнергоТранзит"</t>
  </si>
  <si>
    <t>Учесть информацию  в файлах "5.8 (Реестр договоров и  ТУ  для схемы ТС2024).." и "перспективные объекты (пометки зеленым и желтым)"</t>
  </si>
  <si>
    <t>Уточнить перспективные нагрузки согласно файлу "2024-06-04_Новокузнецк перспективные объекты Кузнецктеплосбыт"</t>
  </si>
  <si>
    <t>По котельной Авиаторов 56а (кв. 1-1а) невозможно сформировать баланс, причины описали (см. вложение). Дефицита по факту нет, т.к. автономная работа котельной в ОЗП (кроме ½ мая и ½ сентября) просто не предусмотрена. Информацию о нагрузках квартала 1-1а в целом даем справочно, не для составления баланса. Таким образом, расчет, который был во вложении, и таблица ниже к котельной Авиаторов 56а (кв. 1-1а) неприменимы.
 По котельной Авиаторов 1в (кв. 24) ответ также во вложении, там баланс сформировать можно.</t>
  </si>
  <si>
    <t>Ольга Чкалова
Заместитель директора по сбыту
тел.: +7 (3843) 791-733
моб. тел.: +7 (961) 705-53-56
Olga.Chkalova@evraz.com &lt;olga.chkalova@evraz.com&gt;</t>
  </si>
  <si>
    <t>ООО «КузнецкТеплоСбыт»</t>
  </si>
  <si>
    <t>МП "ГУЖКХ"</t>
  </si>
  <si>
    <t>Петренко А.Ю. 8-923-633-46-98</t>
  </si>
  <si>
    <t>Том 1 стр. 68 Таблица 2.8 — Балансы тепловой мощности котельных —присоединенная договорная нагрузка на 2025 год составляет 10,597 Гкал/ч при располагаемой мощности котельной 7,4 Гкал/ч. В договоре теплоснабжения между МП «ГУЖКХ» и ООО «КузнецкТеплоСбыт» указанный параметр присоединенной договорной нагрузки отсутствует.</t>
  </si>
  <si>
    <t>Таблица 2.8 — Балансы тепловой мощности котельных (таблица ПЗ4.1 МУ) — для котельной пр. Авиаторов, 5ба затраты тепла на собственные нужды станции в горячей воде указаны в размере 0,06 Гкал/ч. В соответствии с экспертным заключением по результатам проведения экспертизы расчета нормативов удельных расходов топлива на отпущенную тепловую энергию от котельных МП «ГУЖКХ» (г. Новокузнецк) на 2025 год доля расхода тепловой энергии на собственные нужды котельной составляет 0,8 %, или 0,11 Гкал/ч.</t>
  </si>
  <si>
    <t>Таблица 2.8 — Балансы тепловой мощности котельных (таблица ПЗ4.1 МУ) — для котельной пр. Авиаторов, 1-в затраты тепла на собственные нужды станции в горячей воде указаны в размере 0,06 Гкал/ч. В соответствии с экспертным заключением по результатам проведения экспертизы расчета нормативов удельных расходов топлива на отпущенную тепловую энергию от котельных МП «ГУЖКХ» (г. Новокузнецк) на 2025 год доля расхода тепловой энергии на собственные нужды котельной составляет 1,2 %, или 0,09 Гкал/ч.</t>
  </si>
  <si>
    <t>Том 2, разделы 6-16 Таблица 8.14 — Таблица П45.10. Указаны нормативные запасы топлива на котельных МП «ГУЖКХ» в зоне деятельности ЕГО ООО «КузнецкТеплоСбыт», тонн натурального топлива в размере 164,1 т.н.т. В соответствии с экспертным заключение по результатам проведения экспертизы расчета нормативов создания запасов топлива на МП «ГУЖКХ» (г. Новокузнецк) на 2025 год норматив ОНЗТ составит 188,5 т.н.т.</t>
  </si>
  <si>
    <t>Стр. 264 Том 2, глава 15 стр. 11 в названии котельных указать не ул. а пр.</t>
  </si>
  <si>
    <t>УЧ Том 1</t>
  </si>
  <si>
    <t>УЧ Том 2</t>
  </si>
  <si>
    <t>УЧ Том 2, Глава 15</t>
  </si>
  <si>
    <t>стр. 68 Таблица 2.8</t>
  </si>
  <si>
    <t>Таблица 2.8</t>
  </si>
  <si>
    <t>Таблица 8.14</t>
  </si>
  <si>
    <t>Глава 15 стр. 11</t>
  </si>
  <si>
    <t>МТСК</t>
  </si>
  <si>
    <t>Глава 2, Глава 11</t>
  </si>
  <si>
    <t>Главный инженер И.С. Каргаполов
Исп.: Стребков Д.Н.., тел.: 74-33-71</t>
  </si>
  <si>
    <t>Исправить по тексту глав период актуализации на 2025 год, базовый период — 2023 год.</t>
  </si>
  <si>
    <t>Таблица 4.1</t>
  </si>
  <si>
    <t>1) стр.41,44 - удалить из перечня следующие проекты: проект 001.02.01.1173 (подключен в 2023 году), проект 001.02.01.1196 (подключён в 2024 году), проект 001.02.01.1197 (подключён в 2023);
2) стр.47 в проектах 001.02.01.1216, 001.02.01.1218, 001.02.01.1219, 001.02.01.1221 исправить ТСО (в контурах теплоснабжения ЦТЭЦ, котельных АО «Кузбассэнерго» не является ТСО).</t>
  </si>
  <si>
    <t>Сибэнерго и Энерготранзит</t>
  </si>
  <si>
    <t>Поромов А.Ю.</t>
  </si>
  <si>
    <t>стр. 51 Таблица 2.8</t>
  </si>
  <si>
    <t>стр. 61 Таблица 2.23</t>
  </si>
  <si>
    <t>Исправить ПР-30-2,9-2 на ПР-24-2,9-2</t>
  </si>
  <si>
    <t>стр. 31 Таблица 6.3</t>
  </si>
  <si>
    <t>Исправить мощности котлов 7,8 с 420 на 200 т/ч</t>
  </si>
  <si>
    <t>Проект 04.01.03.002 Котельная пос. Листвяги. Техническое перевооружение ВПУ котельной п. Листвяги - некорректно указано мероприятие. Заменить на Техническое перевооружение котельной п. Листвяги с целью обеспечения ГВС потребителей в летний период. Затраты 2025 год - 5 503,30, 2026 - 15000</t>
  </si>
  <si>
    <t>Проект 04.01.03.003 Котельная ОРК «Таргай». Техническое перевооружение ВПУ с заменой насосного оборудования котельной ОЦ Таргай - исключить</t>
  </si>
  <si>
    <t>Проект 04.01.04.001 Котельная пос. Притомский. Модернизация узлов учета тепловой энергии котельной п. Притомский - неверно указаны затраты. Исправить на 2025 - 2700,20</t>
  </si>
  <si>
    <t>Проект 04.01.04.003 Котельная пос. Листвяги. Монтаж конвейерных весов в котельной п. Листвяги - неверно указаны затраты. Исправить на 2025 - 1218,30</t>
  </si>
  <si>
    <t>Проект 04.01.04.004 Котельные №1,2 п. Разъезд-Абагуровский. Установка резервных источников электроснабжения котельных Разъезд Абагуровский №1, Разъезд Абагуровский №2. Мероприятие выполнено в 2024 г. Затраты составили 1752,0</t>
  </si>
  <si>
    <t>Нет мероприятий в соответствии с табл 1 СибЭнерго</t>
  </si>
  <si>
    <t>Таблицу привести в соответствии с таблицей 1.19</t>
  </si>
  <si>
    <t>Неверно внесены все мероприятия. Скорректировать в соответствии с табл 2</t>
  </si>
  <si>
    <t>В главе 16 в таблице 1.1 все мероприятия внесены верно. Необходимо привести в соответствие всех мероприятий в главе 12 с главой 16.</t>
  </si>
  <si>
    <t>ТОЖЕ САМОЕ ПО ЦТЭЦ. В главе 16 в таблице 1.1 все мероприятия внесены верно. Необходимо привести в соответствие всех мероприятий в главе 12 с главой 16.</t>
  </si>
  <si>
    <t>стр. 152 Таблица 1.19</t>
  </si>
  <si>
    <t>стр. 162 Таблица 1.20</t>
  </si>
  <si>
    <t>стр. 174 Таблица 1.22</t>
  </si>
  <si>
    <t>стр. 187 Таблица 1.23</t>
  </si>
  <si>
    <t>Исправить мощность котлов 7,8 с 420 т/ч на 200 т/ч</t>
  </si>
  <si>
    <t>Неверно указано название станции в эксплуатационном и аварином режимах. Исправить ЗСТЭЦ на ЦТЭЦ</t>
  </si>
  <si>
    <t>стр. 111 Таблица 5.3</t>
  </si>
  <si>
    <t>стр. 112</t>
  </si>
  <si>
    <t>Предложения по корректировке мероприятий утвержденной Схемы теплоснабжения по котельным ООО "СибЭнерго"</t>
  </si>
  <si>
    <t>№ пп</t>
  </si>
  <si>
    <t>Наименование мероприятия</t>
  </si>
  <si>
    <t>Шифр проекта</t>
  </si>
  <si>
    <t>Период реализации мероприятия</t>
  </si>
  <si>
    <t>Предварительные затраты</t>
  </si>
  <si>
    <t>Примечание</t>
  </si>
  <si>
    <t>Котельная пос. Листвяги. Техническое перевооружение ВПУ котельной п. Листвяги</t>
  </si>
  <si>
    <t>004.01.03.002</t>
  </si>
  <si>
    <t>Исключить</t>
  </si>
  <si>
    <t>Изменено на п.7</t>
  </si>
  <si>
    <t>Котельная ОРК «Таргай». Техническое перевооружение ВПУ с заменой насосного оборудования котельной ОЦ Таргай</t>
  </si>
  <si>
    <t>004.01.03.003</t>
  </si>
  <si>
    <t>Мероприятие выполняется по программе КР</t>
  </si>
  <si>
    <t>Котельная пос. Притомский. Модернизация узлов учета тепловой энергии котельной п. Притомский</t>
  </si>
  <si>
    <t>004.01.04.001</t>
  </si>
  <si>
    <t>Котельная пос. Листвяги. Монтаж конвейерных весов в котельной п. Листвяги</t>
  </si>
  <si>
    <t>004.01.04.003</t>
  </si>
  <si>
    <t>Котельные №1,2 п. Разъезд-Абагуровский. Установка резервных источников электроснабжения котельных Разъезд Абагуровский №1, Разъезд Абагуровский №1, Разъезд Абагуровский №2</t>
  </si>
  <si>
    <t>004.01.04.004</t>
  </si>
  <si>
    <t>Мероприятие выполнено в 2024 г.</t>
  </si>
  <si>
    <t>Установка частотных приводов на сетевых (№2, 3) и подпиточном (№2) насосах на котельной п. Притомский</t>
  </si>
  <si>
    <t>Техническое перевооружение котельной п. Листвяги с целью обеспечения ГВС потребителей в летний период</t>
  </si>
  <si>
    <t>2025-2026</t>
  </si>
  <si>
    <t>Установка газоочистного оборудования на котлы №1-3 котельной п. Притомский</t>
  </si>
  <si>
    <t>Модернизация ВПУ котельных: Листвяги, ОЦ Таргай, №32, Абагур-Лесной №1,  Абагур-Лесной №2 (с переводом на ингибиторы).</t>
  </si>
  <si>
    <t>Установка автомобильных весов котельной п. Листвяги</t>
  </si>
  <si>
    <t>Установка частотного привода на дымосос №3 котельной п. Листвяги.</t>
  </si>
  <si>
    <t>Установка частотных приводов на дымосос №2, №3 котельной п. Притомский.</t>
  </si>
  <si>
    <t>Установка частотных приводов на сетевые насосы №1, №2 котельной Абагур-Лесной №2.</t>
  </si>
  <si>
    <t>Предложения по корректировке мероприятий утвержденной Схемы теплоснабжения по котельным ООО "ЭнергоТранзит"</t>
  </si>
  <si>
    <t>Зыряновская районная котельная. Реконструкция  котлов № 3, 5, 2, 6 (тип КВТС 20-150) Зыряновской районной котельной</t>
  </si>
  <si>
    <t>010.01.02.001</t>
  </si>
  <si>
    <t>2023-2026</t>
  </si>
  <si>
    <t>Реконструкция котла №3 по ИП 2023 выполнена в 2023-2024 г.</t>
  </si>
  <si>
    <t>Абашевская районная котельная. Реконструкция автоматической системы управления конвейерами топливоподачи Абашевской районной котельной, с заменой электродвигателей</t>
  </si>
  <si>
    <t>010.01.02.003</t>
  </si>
  <si>
    <t>2023-2024</t>
  </si>
  <si>
    <t>Мероприятие ИП 2023 г. Переходящее на 2024 г.</t>
  </si>
  <si>
    <t>Зыряновская районная котельная. Реконструкция газоочистки (скрубберы с трубами Вентури) на котлы №5, 6</t>
  </si>
  <si>
    <t>010.01.02.004</t>
  </si>
  <si>
    <t>Мероприятие исключено из ИП РЭК</t>
  </si>
  <si>
    <t>Абашевская районная котельная. Реконструкция РУ-6кВ Абашевской районной котельной с установкой АВР</t>
  </si>
  <si>
    <t>010.01.02.005</t>
  </si>
  <si>
    <t>Выполнено</t>
  </si>
  <si>
    <t>Мероприятие ИП 2022 г. Выполнено в 2023 год.</t>
  </si>
  <si>
    <t>Зыряновская районная котельная. Реконструкция сетевой насосной группы ЗРК. СМР</t>
  </si>
  <si>
    <t>010.01.02.006</t>
  </si>
  <si>
    <t>Обустройство площадки по переводу отхода 5 класса опасности «золошлаки котельных» в золошлаковый материал (продукт) с планировкой территории продуктом с целью организации складирования готовой продукции</t>
  </si>
  <si>
    <t>010.01.04.005</t>
  </si>
  <si>
    <t>Абашевская районная котельная. Установка частотного привода сетевого насоса №3 с заменой электродвигателя 315 кВт на Абашевской районной котельной</t>
  </si>
  <si>
    <t>010.01.04.007</t>
  </si>
  <si>
    <t>Смотреть вкладку "Табл 1 СибЭнерго"</t>
  </si>
  <si>
    <t>Смотреть вкладку "Табл 2 ЭнергоТранзит"</t>
  </si>
  <si>
    <t>Таблица 8.1 – Таблица П45.1. Топливно-энергетические балансы ТЭЦ утверждаемой части схемы теплоснабжения МО г. Новокузнецк на период до 2032 г. (Схема теплоснабжения (утверждаемая часть) Том 2 (Разделы 6-16)), стр. 220
Представлено в Схеме теплоснабжения:</t>
  </si>
  <si>
    <t>Таблица 8.1</t>
  </si>
  <si>
    <t>Также в Таблице 14.1 – Таблица П48.2. Индикаторы, характеризующие динамику функционирования источников тепловой энергии в зоне деятельности ЕТО №01, 02 и 03  утверждаемой части схемы теплоснабжения МО г. Новокузнецк на период до 2032 г. (Схема теплоснабжения (утверждаемая часть) Том 2 (Разделы 6-16)), стр. 309 в п.6, 6.1., 8, 9 необходима корректировка.</t>
  </si>
  <si>
    <t>Таблица 8.1 – Таблица П45.1. Топливно-энергетические балансы ТЭЦ утверждаемой части схемы теплоснабжения МО г. Новокузнецк на период до 2032 г. (Схема теплоснабжения (утверждаемая часть) Том 2 (Разделы 6-16)), стр. 220</t>
  </si>
  <si>
    <t>Таблица 14.1</t>
  </si>
  <si>
    <t>Таблица 5.2 – Перспективный расход воды на компенсацию потерь и затрат теплоносителя (Глава 6. Существующие и перспективные балансы производительности ВПУ), стр. 38. Заменить подпитку тепловой сети по ЕТО №3 ООО «ЭнергоТранзит» в 2025 г. с 3683,587 тыс.м3 на 3673,218 тыс.м3 (направлено в РЭК Кемеровской области).</t>
  </si>
  <si>
    <t>Глава 10. Информация представлена по г. Ижевск.</t>
  </si>
  <si>
    <t>Таблица 5.2</t>
  </si>
  <si>
    <t>Един. изм.</t>
  </si>
  <si>
    <t>тыс.Гкал</t>
  </si>
  <si>
    <t>хозяйственные нужды</t>
  </si>
  <si>
    <t>тыс.МВт-ч</t>
  </si>
  <si>
    <t>на тепловом потреблении</t>
  </si>
  <si>
    <t>в конденсационном режиме</t>
  </si>
  <si>
    <t>тыс.т. усл. топлива</t>
  </si>
  <si>
    <t>на выработку электрической энергии</t>
  </si>
  <si>
    <t>на выработку тепловой энергии</t>
  </si>
  <si>
    <t>г/кВтч</t>
  </si>
  <si>
    <t>Необходимо скорректировать (выделено):</t>
  </si>
  <si>
    <t>Скорректированные объемы на 2024 год приняты РЭК Кемеровской области для расчета тарифов.</t>
  </si>
  <si>
    <t>Скорректированные объемы на 2025 год направлены в РЭК Кемеровской области для расчета тарифов.</t>
  </si>
  <si>
    <t>Представлено в Схеме теплоснабжения:</t>
  </si>
  <si>
    <t xml:space="preserve"> Также в Таблице 14.1 – Таблица П48.2. Индикаторы, характеризующие динамику функционирования источников тепловой энергии в зоне деятельности ЕТО №01, 02 и 03  утверждаемой части схемы теплоснабжения МО г. Новокузнецк на период до 2032 г. (Схема теплоснабжения (утверждаемая часть) Том 2 (Разделы 6-16)), стр. 309 в п.6, 6.1., 8, 9 необходима корректировка.</t>
  </si>
  <si>
    <t>Наименование показателя</t>
  </si>
  <si>
    <t>Ед. изм.</t>
  </si>
  <si>
    <t>6.</t>
  </si>
  <si>
    <t>Отпуск тепловой энергии с коллекторов, в том числе</t>
  </si>
  <si>
    <t>6.1.</t>
  </si>
  <si>
    <t>из отборов турбоагрегатов</t>
  </si>
  <si>
    <t>8.</t>
  </si>
  <si>
    <t>Удельный расход условного топлива на электроэнергию, отпущенную с шин ТЭЦ</t>
  </si>
  <si>
    <t>9.</t>
  </si>
  <si>
    <t>Удельный расход топлива на электроэнергию, выработанную на базе теплового потребления</t>
  </si>
  <si>
    <t>Объемы соответствуют п.1</t>
  </si>
  <si>
    <t>Смотреть вкладку "СибЭнерго и ЭнергоТр(8.1)"</t>
  </si>
  <si>
    <t>Смотреть вкладку "СибЭнерго и ЭнергоТр(14.1)"</t>
  </si>
  <si>
    <t>Зам Главы города по ЖКХ</t>
  </si>
  <si>
    <t>Безгубов</t>
  </si>
  <si>
    <t>В соответствии с письмом Министерства энергетики Российской Федерации, администрации г. Новокузнецка, рекомендовано при проведении очередной актуализации схемы теплоснабжения, учесть ряд замечаний и предложений экспертов Минэнерго России.
Одним из замечаний является то, что температурные графики источников, рассчитанные на расчетную температуру наружного воздуха «минус» 39°С. Указанная расчетная температура наружного воздуха не соответствует данным СП 131.13330.2020 «СНиП 23-01-99* Строительная климатология» — «минус» 35°С.
Просим Вас при актуализации схемы теплоснабжения города Новокузнецка на 2025 год оставить расчетную температуру наружного воздуха «минус» 39°С, на основании следующих обоснований.
Ранее (до 2020г.) применяемая для г. Новокузнецка расчетная температура наружного воздуха для проектирования систем отопления, установленная СНиП 23-01-99 «Строительная климатология» составляла -39°С.
Именно на эту температуру рассчитано подавляющее большинство объектов теплопотребления (более 95%).
При изменении расчетной температуры на «минус» 35°С, изменится наклон температурного графика. Расчетная температура теплоносителя, будет достигаться не при «минус» 39°С, а при «минус» 35°С. Учитывая, что теплопотребление при одинаковых текущих температурах наружного воздуха, определяемое теплопотерями через ограждающие конструкции останется прежним, последствием повышения температуры в подающем трубопроводе станет превышение оптимальной температуры внутреннего воздуха и повышение температуры обратной сетевой воды, возвращаемой на
теплоисточник. Следствием этого станет увеличение потерь тепловой энергии при её транспортировке. Кроме того, пересмотр расчетной температуры наружного воздуха приведет к необходимости пересмотра всех договорных нагрузок потребителей и нормативов потребления в сторону их уменьшения.
Кроме этого, на территории Кемеровской области действует Территориальные строительные нормы ТСН 23-336-2002, в которых расчетная температура наружного воздуха для города Новокузнецка составляет «минус» 39°С.
Исходя из вышеизложенного, Просим рассмотреть вопрос о сохранении величины расчетной температуры наружного воздуха «минус» 39°С, применяемой при разработке температурных графиков для г. Новокузнецка.</t>
  </si>
  <si>
    <t>По тексту всей СТС – ООО «НТК» утратили статус теплосетевой компании с 2022 г., никакую передачу не осуществляют.</t>
  </si>
  <si>
    <t>стр. 84</t>
  </si>
  <si>
    <t>В разделе 2.1.13 заменить описание Кузнецкой ТЭЦ в соответствии с информацией в Главе 7:
Кузнецкая ТЭЦ до 2022 года работала в режиме «вынужденной генерации по теплу», т.е. получала плату за мощность в соответствии с ежегодными распоряжениями Правительства РФ «Об утверждении цен на мощность, производимую с использованием генерирующего оборудования, отнесенного к генерирующим объектам, мощность которых поставляется в вынужденном режиме». 
С 2022 г. оборудование Кузнецкой ТЭЦ отобрано на КОМ.</t>
  </si>
  <si>
    <t>стр. 153 Таблица 3.8</t>
  </si>
  <si>
    <t>Внести изменения по району для КТЭЦ – заменить «Новоильинский» на «Кузнецкий, Орджоникидзевский, Центральный, Куйбышевский»</t>
  </si>
  <si>
    <t>Стр. 227 Табл. 3.27</t>
  </si>
  <si>
    <t>Нормативные температуры теплоносителя в тепловых сетях и на входе в отапливаемый объект при центральном качественном методе регулирования отпуска тепловой энергии в тепловые сети по отопительной нагрузке (Утвержденный температурный график КТЭЦ) заменить на:</t>
  </si>
  <si>
    <t>Температура наружного воздуха, °С</t>
  </si>
  <si>
    <t>Нормативная температура теплоносителя на выходе из ТФУ в подающем трубопроводе, °С</t>
  </si>
  <si>
    <t>Нормативная температура теплоносителя на выходе из ТФУ в обратном трубопроводе, °С</t>
  </si>
  <si>
    <t>Смотреть вкладку "ТГ КТЭЦ"</t>
  </si>
  <si>
    <t>Стр. 263 Табл. 3.39</t>
  </si>
  <si>
    <t>Исключить строку по ПНС кв.А из таблицы, т.к. наименование указано не верно, это ЦТП кв.А, перенести ее в таблицы по центральным тепловым пунктам</t>
  </si>
  <si>
    <t>КТЭЦ</t>
  </si>
  <si>
    <t>Стр. 94 Таблица 8.1</t>
  </si>
  <si>
    <t>Стр. 14 Таблица 4.1</t>
  </si>
  <si>
    <t>Стр. 18 Таблица 4.1</t>
  </si>
  <si>
    <t>Стр. 109 Таблица 9.2</t>
  </si>
  <si>
    <t>По мероприятиям с шифром 001.02.03.3016 и 002.02.03.3017 затраты не соответствуют.</t>
  </si>
  <si>
    <t>По мероприятиям заменить вид тепловой изоляции на ППУ</t>
  </si>
  <si>
    <t>Мероприятие указано как выполненое, хотя его реализация должна стоять на 2024 год, внести изменения</t>
  </si>
  <si>
    <t xml:space="preserve">Дополнить главу 8 следующими мероприятиями: </t>
  </si>
  <si>
    <t>Источник</t>
  </si>
  <si>
    <t>Наименование мероприятия по строительству, реконструкции и (или) модернизации объектов теплоснабжения, предусмотренных в схеме теплоснабжения</t>
  </si>
  <si>
    <t>Период реализации мероприятия согласно утвержденной схеме теплоснабжения</t>
  </si>
  <si>
    <r>
      <t>Планируемые капитальные вложения в реализацию мероприятия с, тыс. руб. без учета НДС (</t>
    </r>
    <r>
      <rPr>
        <b/>
        <u/>
        <sz val="8"/>
        <color rgb="FF000000"/>
        <rFont val="Times New Roman"/>
        <family val="1"/>
        <charset val="204"/>
      </rPr>
      <t>в ценах на дату реализации</t>
    </r>
    <r>
      <rPr>
        <sz val="8"/>
        <color rgb="FF000000"/>
        <rFont val="Times New Roman"/>
        <family val="1"/>
        <charset val="204"/>
      </rPr>
      <t>)</t>
    </r>
  </si>
  <si>
    <t>Начало</t>
  </si>
  <si>
    <t>Окончание</t>
  </si>
  <si>
    <t>ЗСТЭЦ</t>
  </si>
  <si>
    <t>Строительство участка теплотрассы 2Ду 70мм для подключение нового потребителя г.Новокузнецка по адресу: г.Новокузнецк, ул. Косыгина, 103</t>
  </si>
  <si>
    <t>Строительство участка теплотрассы 2Ду 70мм для подключение нового потребителя г.Новокузнецка по адресу: г.Новокузнецк, ул.40 лет Победы 2а</t>
  </si>
  <si>
    <t>Строительство участка теплотрассы 2Ду 70мм для подключение нового потребителя г.Новокузнецка по адресу: г.Новокузнецк, ул.Запорожская 37а</t>
  </si>
  <si>
    <t>Смотреть вкладку "КТЭЦ (4.1, стр. 18)"</t>
  </si>
  <si>
    <t>Смотреть вкладку "КТЭЦ (4.1, стр. 14)"</t>
  </si>
  <si>
    <t>Смотреть вкладку "КТЭЦ (8.1)"</t>
  </si>
  <si>
    <t>Смотреть вкладку "КТЭЦ (9.2)"</t>
  </si>
  <si>
    <t>Мероприятие указано как выполненое, хотя его реализация должна стоять на 2024 год, внести изменения:</t>
  </si>
  <si>
    <t>002.02.04.4037</t>
  </si>
  <si>
    <t>Реконструкция участка  от ТК-III-16 до ТК-11/1 по ул. Тореза с 2Ду200мм на 2Ду250мм, протяженностью 64м по каналу</t>
  </si>
  <si>
    <t>Реконструкция с увеличением диаметра</t>
  </si>
  <si>
    <t>001.02.04.4042</t>
  </si>
  <si>
    <t>Перекладка участка от ТК-1 Кузнецова до ТК-2 Кутузова</t>
  </si>
  <si>
    <t>ТК-1 Кузнецова</t>
  </si>
  <si>
    <t>ТК-2 Кутузова</t>
  </si>
  <si>
    <t>Канальная</t>
  </si>
  <si>
    <t>ППУ</t>
  </si>
  <si>
    <t>001.02.04.4061</t>
  </si>
  <si>
    <t>Техническое перевооружение участка теплотрассы от УТ-1 до УТ-1* по пр. Пионерский с 2DN250мм на 2DN300мм</t>
  </si>
  <si>
    <t>УТ-1</t>
  </si>
  <si>
    <t>УТ-1*</t>
  </si>
  <si>
    <t xml:space="preserve">Мы подавали: </t>
  </si>
  <si>
    <t>001.02.03.3016</t>
  </si>
  <si>
    <t>9.2.</t>
  </si>
  <si>
    <t>Реконструкция тепловых сетей в связи с исчерпанием эксплуатационного ресурса в зоне деятельности АО «Кузбассэнерго» (ЕТО №01 ООО «Кузнецкая ТЭЦ»)</t>
  </si>
  <si>
    <t>002.02.03.3017</t>
  </si>
  <si>
    <t>Реконструкция тепловых сетей в связи с исчерпанием эксплуатационного ресурса в зоне деятельности АО «Кузбассэнерго» (ЕТО №02 ООО «Кузнецктеплосбыт»)</t>
  </si>
  <si>
    <t>принято</t>
  </si>
  <si>
    <t>Требуется уточнить инвестиции по годам для мероприятий, которые реализуются в течении нескольких лет</t>
  </si>
  <si>
    <t>не принято</t>
  </si>
  <si>
    <t>В п.61 Требований к схемам теплоснабжения не предусматривает не разделы главы 6, а информацию, которую она должна содержать. Вся информация, предусмотренная п. 61 Требований в главе 6 отражена</t>
  </si>
  <si>
    <t>частично принято</t>
  </si>
  <si>
    <t>Мероприятие не будет исключено, так как 2024 г. входит в период планирования схемы 2024-2032 г. Будет перенесено на 2024 г.</t>
  </si>
  <si>
    <t>Мероприятие 001.02.01.1196 не будет исключено, так как 2024 г. входит в период планирования схемы 2024-2032 г. Будет перенесено на 2024 г.</t>
  </si>
  <si>
    <t>Будет приведено обоснование, направленное в администрацию от ТСО</t>
  </si>
  <si>
    <t>устранено</t>
  </si>
  <si>
    <t>Добавлены мероприятия 002.02.01.1379, 001.02.01.1380, 001.02.01.1381</t>
  </si>
  <si>
    <t>Замечание сделано к затратам с горизонтом планирования до 2040 г. При планировании до 2032 г. затраты совпадают</t>
  </si>
  <si>
    <t>Нахимчук - принято частично/Субочев - не принято</t>
  </si>
  <si>
    <t>Субочев - согласно полученным исходным данным ООО "НТК" имеет тепловые сети в эксплуатации. 
Нахимчук - ООО «НТК» не имеет утвержденных тарифов на услуги по переждаче теплоэнергии в зоне АО "Кузнецкая ТЭЦ" только с 2024 г, при этом организация осуществляет деятельность по передаче и имеет действующие тарифы в двух других зонах г. Новокузнецка.</t>
  </si>
  <si>
    <t>уточнить</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</si>
</sst>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0"/>
      <color rgb="FF000000"/>
      <name val="Times New Roman"/>
      <family val="1"/>
      <charset val="204"/>
    </font>
    <font>
      <sz val="10"/>
      <color theme="1"/>
      <name val="Times New Roman"/>
      <family val="1"/>
      <charset val="204"/>
    </font>
    <font>
      <sz val="8"/>
      <name val="Calibri"/>
      <family val="2"/>
      <scheme val="minor"/>
    </font>
    <font>
      <sz val="10"/>
      <name val="Arial"/>
      <family val="2"/>
      <charset val="204"/>
    </font>
    <font>
      <sz val="10"/>
      <color rgb="FF000000"/>
      <name val="Times New Roman"/>
      <family val="1"/>
      <charset val="204"/>
    </font>
    <font>
      <sz val="10"/>
      <name val="Arial Cyr"/>
      <charset val="204"/>
    </font>
    <font>
      <u/>
      <sz val="10"/>
      <color theme="10"/>
      <name val="Arial Cyr"/>
      <charset val="204"/>
    </font>
    <font>
      <sz val="10"/>
      <name val="Times New Roman"/>
      <family val="1"/>
      <charset val="204"/>
    </font>
    <font>
      <sz val="12"/>
      <color theme="1"/>
      <name val="Times New Roman"/>
      <family val="1"/>
      <charset val="204"/>
    </font>
    <font>
      <vertAlign val="superscript"/>
      <sz val="10"/>
      <color theme="1"/>
      <name val="Times New Roman"/>
      <family val="1"/>
      <charset val="204"/>
    </font>
    <font>
      <b/>
      <sz val="12"/>
      <color theme="1"/>
      <name val="Times New Roman"/>
      <family val="1"/>
      <charset val="204"/>
    </font>
    <font>
      <b/>
      <sz val="12"/>
      <color rgb="FF000000"/>
      <name val="Times New Roman"/>
      <family val="1"/>
      <charset val="204"/>
    </font>
    <font>
      <b/>
      <sz val="8"/>
      <color rgb="FF000000"/>
      <name val="Times New Roman"/>
      <family val="1"/>
      <charset val="204"/>
    </font>
    <font>
      <sz val="8"/>
      <color rgb="FF000000"/>
      <name val="Times New Roman"/>
      <family val="1"/>
      <charset val="204"/>
    </font>
    <font>
      <sz val="8"/>
      <color theme="1"/>
      <name val="Times New Roman"/>
      <family val="1"/>
      <charset val="204"/>
    </font>
    <font>
      <b/>
      <u/>
      <sz val="8"/>
      <color rgb="FF000000"/>
      <name val="Times New Roman"/>
      <family val="1"/>
      <charset val="204"/>
    </font>
    <font>
      <sz val="8"/>
      <color rgb="FFFF0000"/>
      <name val="Times New Roman"/>
      <family val="1"/>
      <charset val="204"/>
    </font>
  </fonts>
  <fills count="6">
    <fill>
      <patternFill patternType="none"/>
    </fill>
    <fill>
      <patternFill patternType="gray125"/>
    </fill>
    <fill>
      <patternFill patternType="solid">
        <fgColor theme="2"/>
        <bgColor indexed="64"/>
      </patternFill>
    </fill>
    <fill>
      <patternFill patternType="solid">
        <fgColor rgb="FFBFBFBF"/>
        <bgColor indexed="64"/>
      </patternFill>
    </fill>
    <fill>
      <patternFill patternType="solid">
        <fgColor rgb="FFFFFF00"/>
        <bgColor indexed="64"/>
      </patternFill>
    </fill>
    <fill>
      <patternFill patternType="solid">
        <fgColor theme="7"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rgb="FF000000"/>
      </bottom>
      <diagonal/>
    </border>
  </borders>
  <cellStyleXfs count="17">
    <xf numFmtId="0" fontId="0" fillId="0" borderId="0"/>
    <xf numFmtId="0" fontId="7"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1" fillId="0" borderId="0"/>
    <xf numFmtId="0" fontId="13" fillId="0" borderId="0"/>
    <xf numFmtId="0" fontId="14" fillId="0" borderId="0" applyNumberFormat="0" applyFill="0" applyBorder="0" applyAlignment="0" applyProtection="0"/>
  </cellStyleXfs>
  <cellXfs count="94">
    <xf numFmtId="0" fontId="0" fillId="0" borderId="0" xfId="0"/>
    <xf numFmtId="0" fontId="9" fillId="0" borderId="0" xfId="0" applyFont="1" applyAlignment="1">
      <alignment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xf numFmtId="0" fontId="9" fillId="0" borderId="1" xfId="0" applyFont="1" applyBorder="1" applyAlignment="1">
      <alignment horizontal="left"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2" borderId="6"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9" fillId="0" borderId="0" xfId="0" applyFont="1" applyAlignment="1">
      <alignment horizontal="left" wrapText="1"/>
    </xf>
    <xf numFmtId="0" fontId="9" fillId="0" borderId="3" xfId="0" applyFont="1" applyBorder="1" applyAlignment="1">
      <alignment horizontal="left" vertical="center" wrapText="1"/>
    </xf>
    <xf numFmtId="0" fontId="9" fillId="0" borderId="1" xfId="0" applyFont="1" applyBorder="1" applyAlignment="1">
      <alignment vertical="center" wrapText="1"/>
    </xf>
    <xf numFmtId="0" fontId="9" fillId="0" borderId="2" xfId="0" applyFont="1" applyBorder="1" applyAlignment="1">
      <alignment horizontal="center" vertical="center" wrapText="1"/>
    </xf>
    <xf numFmtId="0" fontId="15" fillId="0" borderId="1" xfId="0" applyFont="1" applyBorder="1" applyAlignment="1">
      <alignment vertical="center" wrapText="1"/>
    </xf>
    <xf numFmtId="0" fontId="16" fillId="0" borderId="0" xfId="0" applyFont="1"/>
    <xf numFmtId="0" fontId="16" fillId="0" borderId="5" xfId="0" applyFont="1" applyBorder="1" applyAlignment="1">
      <alignment vertical="center"/>
    </xf>
    <xf numFmtId="0" fontId="16" fillId="0" borderId="6" xfId="0" applyFont="1" applyBorder="1" applyAlignment="1">
      <alignment vertical="center"/>
    </xf>
    <xf numFmtId="0" fontId="16" fillId="0" borderId="6" xfId="0" applyFont="1" applyBorder="1" applyAlignment="1">
      <alignment vertical="center" wrapText="1"/>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15" xfId="0" applyFont="1" applyBorder="1" applyAlignment="1">
      <alignment horizontal="center" vertical="center"/>
    </xf>
    <xf numFmtId="0" fontId="16" fillId="0" borderId="2" xfId="0" applyFont="1" applyBorder="1" applyAlignment="1">
      <alignment wrapText="1"/>
    </xf>
    <xf numFmtId="0" fontId="16" fillId="0" borderId="2" xfId="0" applyFont="1" applyBorder="1" applyAlignment="1">
      <alignment horizontal="center" vertical="center"/>
    </xf>
    <xf numFmtId="0" fontId="18" fillId="0" borderId="2" xfId="0" applyFont="1" applyBorder="1" applyAlignment="1">
      <alignment horizontal="center" vertical="center"/>
    </xf>
    <xf numFmtId="4" fontId="16" fillId="0" borderId="2" xfId="0" applyNumberFormat="1" applyFont="1" applyBorder="1" applyAlignment="1">
      <alignment horizontal="center" vertical="center"/>
    </xf>
    <xf numFmtId="0" fontId="16" fillId="0" borderId="16" xfId="0" applyFont="1" applyBorder="1"/>
    <xf numFmtId="0" fontId="16" fillId="0" borderId="17" xfId="0" applyFont="1" applyBorder="1" applyAlignment="1">
      <alignment horizontal="center" vertical="center"/>
    </xf>
    <xf numFmtId="0" fontId="16" fillId="0" borderId="1" xfId="0" applyFont="1" applyBorder="1" applyAlignment="1">
      <alignment wrapText="1"/>
    </xf>
    <xf numFmtId="0" fontId="16" fillId="0" borderId="1" xfId="0" applyFont="1" applyBorder="1" applyAlignment="1">
      <alignment horizontal="center" vertical="center"/>
    </xf>
    <xf numFmtId="0" fontId="18" fillId="0" borderId="1" xfId="0" applyFont="1" applyBorder="1" applyAlignment="1">
      <alignment horizontal="center" vertical="center" wrapText="1"/>
    </xf>
    <xf numFmtId="4" fontId="16" fillId="0" borderId="1" xfId="0" applyNumberFormat="1" applyFont="1" applyBorder="1" applyAlignment="1">
      <alignment horizontal="center" vertical="center"/>
    </xf>
    <xf numFmtId="0" fontId="16" fillId="0" borderId="18" xfId="0" applyFont="1" applyBorder="1" applyAlignment="1">
      <alignment vertical="center" wrapText="1"/>
    </xf>
    <xf numFmtId="0" fontId="16" fillId="0" borderId="18" xfId="0" applyFont="1" applyBorder="1"/>
    <xf numFmtId="0" fontId="16" fillId="0" borderId="18" xfId="0" applyFont="1" applyBorder="1" applyAlignment="1">
      <alignment horizontal="left" vertical="center" wrapText="1"/>
    </xf>
    <xf numFmtId="0" fontId="16" fillId="0" borderId="19" xfId="0" applyFont="1" applyBorder="1" applyAlignment="1">
      <alignment horizontal="center" vertical="center"/>
    </xf>
    <xf numFmtId="0" fontId="16" fillId="0" borderId="20" xfId="0" applyFont="1" applyBorder="1" applyAlignment="1">
      <alignment wrapText="1"/>
    </xf>
    <xf numFmtId="0" fontId="16" fillId="0" borderId="20" xfId="0" applyFont="1" applyBorder="1" applyAlignment="1">
      <alignment horizontal="center" vertical="center"/>
    </xf>
    <xf numFmtId="4" fontId="16" fillId="0" borderId="20" xfId="0" applyNumberFormat="1" applyFont="1" applyBorder="1" applyAlignment="1">
      <alignment horizontal="center" vertical="center"/>
    </xf>
    <xf numFmtId="0" fontId="16" fillId="0" borderId="21" xfId="0" applyFont="1" applyBorder="1"/>
    <xf numFmtId="0" fontId="16" fillId="0" borderId="22" xfId="0" applyFont="1" applyBorder="1" applyAlignment="1">
      <alignment vertical="center"/>
    </xf>
    <xf numFmtId="0" fontId="16" fillId="0" borderId="23" xfId="0" applyFont="1" applyBorder="1" applyAlignment="1">
      <alignment vertical="center"/>
    </xf>
    <xf numFmtId="0" fontId="16" fillId="0" borderId="23" xfId="0" applyFont="1" applyBorder="1" applyAlignment="1">
      <alignment horizontal="center" vertical="center" wrapText="1"/>
    </xf>
    <xf numFmtId="0" fontId="16" fillId="0" borderId="23" xfId="0" applyFont="1" applyBorder="1" applyAlignment="1">
      <alignment vertical="center" wrapText="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1"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vertical="center" wrapText="1"/>
    </xf>
    <xf numFmtId="4" fontId="16" fillId="0" borderId="0" xfId="0" applyNumberFormat="1" applyFont="1"/>
    <xf numFmtId="0" fontId="0" fillId="0" borderId="0" xfId="0" applyAlignment="1">
      <alignment wrapText="1"/>
    </xf>
    <xf numFmtId="0" fontId="16" fillId="0" borderId="14"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9" xfId="0" applyFont="1" applyBorder="1" applyAlignment="1">
      <alignment horizontal="left" vertical="center" wrapText="1"/>
    </xf>
    <xf numFmtId="0" fontId="16" fillId="0" borderId="10" xfId="0" applyFont="1" applyBorder="1" applyAlignment="1">
      <alignment horizontal="center" vertical="center" wrapText="1"/>
    </xf>
    <xf numFmtId="0" fontId="19" fillId="3" borderId="10" xfId="0" applyFont="1" applyFill="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left" vertical="center" wrapText="1"/>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1"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0" xfId="0" applyFont="1" applyBorder="1" applyAlignment="1">
      <alignment vertical="center" wrapText="1"/>
    </xf>
    <xf numFmtId="4" fontId="21" fillId="0" borderId="10" xfId="0" applyNumberFormat="1" applyFont="1" applyBorder="1" applyAlignment="1">
      <alignment horizontal="right" vertical="center" wrapText="1"/>
    </xf>
    <xf numFmtId="0" fontId="21" fillId="0" borderId="14" xfId="0" applyFont="1" applyBorder="1" applyAlignment="1">
      <alignment horizontal="center" vertical="center" wrapText="1"/>
    </xf>
    <xf numFmtId="0" fontId="21" fillId="0" borderId="11" xfId="0" applyFont="1" applyBorder="1" applyAlignment="1">
      <alignment vertical="center" wrapText="1"/>
    </xf>
    <xf numFmtId="4" fontId="21" fillId="0" borderId="11" xfId="0" applyNumberFormat="1" applyFont="1" applyBorder="1" applyAlignment="1">
      <alignment horizontal="right" vertical="center" wrapText="1"/>
    </xf>
    <xf numFmtId="0" fontId="21" fillId="0" borderId="11" xfId="0" applyFont="1" applyBorder="1" applyAlignment="1">
      <alignment horizontal="right" vertical="center" wrapText="1"/>
    </xf>
    <xf numFmtId="0" fontId="24" fillId="0" borderId="11" xfId="0" applyFont="1" applyBorder="1" applyAlignment="1">
      <alignment horizontal="center" vertical="center" wrapText="1"/>
    </xf>
    <xf numFmtId="0" fontId="21" fillId="0" borderId="10" xfId="0" applyFont="1" applyBorder="1" applyAlignment="1">
      <alignment horizontal="right" vertical="center" wrapText="1"/>
    </xf>
    <xf numFmtId="0" fontId="24" fillId="0" borderId="10"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1" xfId="0" applyFont="1" applyBorder="1" applyAlignment="1">
      <alignment vertical="center" wrapText="1"/>
    </xf>
    <xf numFmtId="0" fontId="12" fillId="0" borderId="11" xfId="0" applyFont="1" applyBorder="1" applyAlignment="1">
      <alignment horizontal="right" vertical="center" wrapText="1"/>
    </xf>
    <xf numFmtId="4" fontId="12" fillId="0" borderId="11" xfId="0" applyNumberFormat="1" applyFont="1" applyBorder="1" applyAlignment="1">
      <alignment horizontal="right"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0" xfId="0" applyFont="1" applyBorder="1" applyAlignment="1">
      <alignment vertical="center" wrapText="1"/>
    </xf>
    <xf numFmtId="0" fontId="12" fillId="0" borderId="10" xfId="0" applyFont="1" applyBorder="1" applyAlignment="1">
      <alignment horizontal="right" vertical="center" wrapText="1"/>
    </xf>
    <xf numFmtId="4" fontId="12" fillId="0" borderId="10" xfId="0" applyNumberFormat="1" applyFont="1" applyBorder="1" applyAlignment="1">
      <alignment horizontal="right" vertical="center" wrapText="1"/>
    </xf>
    <xf numFmtId="0" fontId="9" fillId="4" borderId="2" xfId="0" applyFont="1" applyFill="1" applyBorder="1" applyAlignment="1">
      <alignment horizontal="center" vertical="center" wrapText="1"/>
    </xf>
    <xf numFmtId="0" fontId="9" fillId="0" borderId="2" xfId="0" applyFont="1" applyBorder="1" applyAlignment="1">
      <alignment horizontal="left" vertical="center" wrapText="1"/>
    </xf>
    <xf numFmtId="0" fontId="9" fillId="5" borderId="2" xfId="0" applyFont="1" applyFill="1" applyBorder="1" applyAlignment="1">
      <alignment horizontal="left" vertical="center" wrapText="1"/>
    </xf>
    <xf numFmtId="0" fontId="18" fillId="0" borderId="0" xfId="0" applyFont="1" applyAlignment="1">
      <alignment horizontal="center"/>
    </xf>
    <xf numFmtId="0" fontId="21" fillId="0" borderId="13"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cellXfs>
  <cellStyles count="17">
    <cellStyle name="Гиперссылка 2" xfId="16"/>
    <cellStyle name="Обычный" xfId="0" builtinId="0"/>
    <cellStyle name="Обычный 2" xfId="1"/>
    <cellStyle name="Обычный 2 2" xfId="2"/>
    <cellStyle name="Обычный 2 2 2" xfId="6"/>
    <cellStyle name="Обычный 2 2 3" xfId="10"/>
    <cellStyle name="Обычный 2 2 4" xfId="14"/>
    <cellStyle name="Обычный 2 3" xfId="3"/>
    <cellStyle name="Обычный 2 3 2" xfId="7"/>
    <cellStyle name="Обычный 2 3 3" xfId="11"/>
    <cellStyle name="Обычный 2 4" xfId="4"/>
    <cellStyle name="Обычный 2 4 2" xfId="8"/>
    <cellStyle name="Обычный 2 4 20" xfId="13"/>
    <cellStyle name="Обычный 2 4 3" xfId="12"/>
    <cellStyle name="Обычный 2 5" xfId="5"/>
    <cellStyle name="Обычный 2 6" xfId="9"/>
    <cellStyle name="Обычный 3"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IPI%20PRES/&#1048;&#1078;&#1077;&#1074;&#1089;&#1082;/&#1048;&#1078;&#1077;&#1074;&#1089;&#1082;_2024/&#1047;&#1072;&#1084;&#1077;&#1095;&#1072;&#1085;&#1080;&#1103;/&#1058;%20&#1055;&#1083;&#1102;&#1089;/29.05.2024/1/4.14%20&#1058;&#1055;%20&#1057;&#1058;%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главление"/>
      <sheetName val="Приложение 1 (Адм)"/>
      <sheetName val="Приложение 2 (ТЭЦ)"/>
      <sheetName val="Приложение 3 (Котельные)"/>
      <sheetName val="Приложение 4 (ТС)"/>
      <sheetName val="Приложение 5 (ЕТО)"/>
      <sheetName val="Приложение 6 (Тарифы)"/>
      <sheetName val="Приложение 7 (Экология)"/>
      <sheetName val="1.3"/>
      <sheetName val="1.4"/>
      <sheetName val="1.5"/>
      <sheetName val="1.6"/>
      <sheetName val="1.9"/>
      <sheetName val="2.4 ПАО «Т Плюс» (ТЭЦ)"/>
      <sheetName val="2.5"/>
      <sheetName val="2.6"/>
      <sheetName val="2.7"/>
      <sheetName val="2.8"/>
      <sheetName val="2.9"/>
      <sheetName val="2.10"/>
      <sheetName val="2.11"/>
      <sheetName val="2.12"/>
      <sheetName val="2.13"/>
      <sheetName val="2.19"/>
      <sheetName val="2.20"/>
      <sheetName val="2.21"/>
      <sheetName val="2.22"/>
      <sheetName val="2.23"/>
      <sheetName val="2.24"/>
      <sheetName val="2.25"/>
      <sheetName val="2.32"/>
      <sheetName val="3.4 ПАО «Т Плюс» (котельные)"/>
      <sheetName val="3.4 ООО &quot;РТК&quot;"/>
      <sheetName val="3.4 ООО «Котельная 20»"/>
      <sheetName val="3.6"/>
      <sheetName val="3.7"/>
      <sheetName val="3.8"/>
      <sheetName val="3.11"/>
      <sheetName val="3.13"/>
      <sheetName val="3.14"/>
      <sheetName val="3.19"/>
      <sheetName val="3.20"/>
      <sheetName val="3.21"/>
      <sheetName val="4.2 ПАО «Т Плюс»"/>
      <sheetName val="4.2 ООО «Автокотельная»"/>
      <sheetName val="4.2 ООО «РТК»"/>
      <sheetName val="4.10"/>
      <sheetName val="4.12"/>
      <sheetName val="4.14"/>
      <sheetName val="4.16"/>
      <sheetName val="4.18"/>
      <sheetName val="4.19"/>
      <sheetName val="4.20"/>
      <sheetName val="4.23"/>
      <sheetName val="4.25"/>
      <sheetName val="4.26"/>
      <sheetName val="4.27"/>
      <sheetName val="5.3"/>
      <sheetName val="5.4"/>
      <sheetName val="5.5"/>
      <sheetName val="6.2.1"/>
      <sheetName val="6.2.2"/>
      <sheetName val="6.2.3"/>
      <sheetName val="6.2.4"/>
      <sheetName val="6.3"/>
      <sheetName val="7.2"/>
      <sheetName val="7.3"/>
      <sheetName val="7.4"/>
      <sheetName val="7.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tabSelected="1" zoomScaleNormal="100" workbookViewId="0">
      <pane xSplit="2" ySplit="1" topLeftCell="C25" activePane="bottomRight" state="frozen"/>
      <selection pane="topRight" activeCell="C1" sqref="C1"/>
      <selection pane="bottomLeft" activeCell="A2" sqref="A2"/>
      <selection pane="bottomRight" activeCell="L1" sqref="L1:L1048576"/>
    </sheetView>
  </sheetViews>
  <sheetFormatPr defaultColWidth="9.140625" defaultRowHeight="19.5" customHeight="1" x14ac:dyDescent="0.2"/>
  <cols>
    <col min="1" max="1" width="4.140625" style="1" bestFit="1" customWidth="1"/>
    <col min="2" max="2" width="19.28515625" style="1" bestFit="1" customWidth="1"/>
    <col min="3" max="3" width="29.7109375" style="13" customWidth="1"/>
    <col min="4" max="4" width="18.7109375" style="1" customWidth="1"/>
    <col min="5" max="5" width="19.28515625" style="1" customWidth="1"/>
    <col min="6" max="6" width="40.28515625" style="1" customWidth="1"/>
    <col min="7" max="7" width="45.5703125" style="1" customWidth="1"/>
    <col min="8" max="8" width="42" style="1" customWidth="1"/>
    <col min="9" max="9" width="27.140625" style="1" bestFit="1" customWidth="1"/>
    <col min="10" max="10" width="32" style="1" customWidth="1"/>
    <col min="11" max="11" width="29.28515625" style="1" bestFit="1" customWidth="1"/>
    <col min="12" max="16384" width="9.140625" style="4"/>
  </cols>
  <sheetData>
    <row r="1" spans="1:11" s="1" customFormat="1" ht="39" thickBot="1" x14ac:dyDescent="0.25">
      <c r="A1" s="6" t="s">
        <v>0</v>
      </c>
      <c r="B1" s="7" t="s">
        <v>10</v>
      </c>
      <c r="C1" s="7" t="s">
        <v>5</v>
      </c>
      <c r="D1" s="8" t="s">
        <v>6</v>
      </c>
      <c r="E1" s="9" t="s">
        <v>7</v>
      </c>
      <c r="F1" s="9" t="s">
        <v>1</v>
      </c>
      <c r="G1" s="9" t="s">
        <v>2</v>
      </c>
      <c r="H1" s="9" t="s">
        <v>8</v>
      </c>
      <c r="I1" s="10" t="s">
        <v>4</v>
      </c>
      <c r="J1" s="11" t="s">
        <v>3</v>
      </c>
      <c r="K1" s="12" t="s">
        <v>30</v>
      </c>
    </row>
    <row r="2" spans="1:11" s="1" customFormat="1" ht="153" x14ac:dyDescent="0.2">
      <c r="A2" s="3">
        <v>1</v>
      </c>
      <c r="B2" s="3" t="s">
        <v>31</v>
      </c>
      <c r="C2" s="14" t="s">
        <v>33</v>
      </c>
      <c r="D2" s="2" t="s">
        <v>37</v>
      </c>
      <c r="E2" s="15"/>
      <c r="F2" s="15"/>
      <c r="G2" s="15" t="s">
        <v>32</v>
      </c>
      <c r="H2" s="16"/>
      <c r="I2" s="16" t="s">
        <v>271</v>
      </c>
      <c r="J2" s="86" t="s">
        <v>272</v>
      </c>
      <c r="K2" s="16"/>
    </row>
    <row r="3" spans="1:11" s="1" customFormat="1" ht="63.75" x14ac:dyDescent="0.2">
      <c r="A3" s="3">
        <v>2</v>
      </c>
      <c r="B3" s="3" t="s">
        <v>34</v>
      </c>
      <c r="C3" s="14" t="s">
        <v>35</v>
      </c>
      <c r="D3" s="2" t="s">
        <v>36</v>
      </c>
      <c r="E3" s="15" t="s">
        <v>38</v>
      </c>
      <c r="F3" s="15" t="s">
        <v>39</v>
      </c>
      <c r="G3" s="15" t="s">
        <v>40</v>
      </c>
      <c r="H3" s="16" t="s">
        <v>44</v>
      </c>
      <c r="I3" s="16" t="s">
        <v>271</v>
      </c>
      <c r="J3" s="16"/>
      <c r="K3" s="16"/>
    </row>
    <row r="4" spans="1:11" s="1" customFormat="1" ht="102" x14ac:dyDescent="0.2">
      <c r="A4" s="3">
        <v>3</v>
      </c>
      <c r="B4" s="3" t="s">
        <v>34</v>
      </c>
      <c r="C4" s="14" t="s">
        <v>35</v>
      </c>
      <c r="D4" s="2" t="s">
        <v>36</v>
      </c>
      <c r="E4" s="15" t="s">
        <v>41</v>
      </c>
      <c r="F4" s="15" t="s">
        <v>42</v>
      </c>
      <c r="G4" s="15" t="s">
        <v>43</v>
      </c>
      <c r="H4" s="16" t="s">
        <v>45</v>
      </c>
      <c r="I4" s="16" t="s">
        <v>271</v>
      </c>
      <c r="J4" s="16"/>
      <c r="K4" s="5"/>
    </row>
    <row r="5" spans="1:11" s="1" customFormat="1" ht="63.75" x14ac:dyDescent="0.2">
      <c r="A5" s="3">
        <v>4</v>
      </c>
      <c r="B5" s="3" t="s">
        <v>34</v>
      </c>
      <c r="C5" s="14" t="s">
        <v>35</v>
      </c>
      <c r="D5" s="2" t="s">
        <v>15</v>
      </c>
      <c r="E5" s="15" t="s">
        <v>46</v>
      </c>
      <c r="F5" s="15"/>
      <c r="G5" s="15" t="s">
        <v>47</v>
      </c>
      <c r="H5" s="16"/>
      <c r="I5" s="16" t="s">
        <v>271</v>
      </c>
      <c r="J5" s="16"/>
      <c r="K5" s="16"/>
    </row>
    <row r="6" spans="1:11" s="1" customFormat="1" ht="63.75" x14ac:dyDescent="0.2">
      <c r="A6" s="3">
        <v>5</v>
      </c>
      <c r="B6" s="3" t="s">
        <v>34</v>
      </c>
      <c r="C6" s="14" t="s">
        <v>35</v>
      </c>
      <c r="D6" s="2" t="s">
        <v>25</v>
      </c>
      <c r="E6" s="15"/>
      <c r="F6" s="15"/>
      <c r="G6" s="15" t="s">
        <v>48</v>
      </c>
      <c r="H6" s="16"/>
      <c r="I6" s="16" t="s">
        <v>271</v>
      </c>
      <c r="J6" s="16"/>
      <c r="K6" s="16"/>
    </row>
    <row r="7" spans="1:11" s="1" customFormat="1" ht="63.75" x14ac:dyDescent="0.2">
      <c r="A7" s="3">
        <v>6</v>
      </c>
      <c r="B7" s="3" t="s">
        <v>34</v>
      </c>
      <c r="C7" s="14" t="s">
        <v>35</v>
      </c>
      <c r="D7" s="2" t="s">
        <v>25</v>
      </c>
      <c r="E7" s="15" t="s">
        <v>49</v>
      </c>
      <c r="F7" s="15"/>
      <c r="G7" s="15" t="s">
        <v>51</v>
      </c>
      <c r="H7" s="16"/>
      <c r="I7" s="16" t="s">
        <v>271</v>
      </c>
      <c r="J7" s="16"/>
      <c r="K7" s="16"/>
    </row>
    <row r="8" spans="1:11" s="1" customFormat="1" ht="63.75" x14ac:dyDescent="0.2">
      <c r="A8" s="3">
        <v>7</v>
      </c>
      <c r="B8" s="3" t="s">
        <v>34</v>
      </c>
      <c r="C8" s="14" t="s">
        <v>35</v>
      </c>
      <c r="D8" s="2" t="s">
        <v>25</v>
      </c>
      <c r="E8" s="15" t="s">
        <v>50</v>
      </c>
      <c r="F8" s="15"/>
      <c r="G8" s="15" t="s">
        <v>52</v>
      </c>
      <c r="H8" s="16"/>
      <c r="I8" s="16" t="s">
        <v>271</v>
      </c>
      <c r="J8" s="16"/>
      <c r="K8" s="16"/>
    </row>
    <row r="9" spans="1:11" s="1" customFormat="1" ht="63.75" x14ac:dyDescent="0.2">
      <c r="A9" s="3">
        <v>8</v>
      </c>
      <c r="B9" s="3" t="s">
        <v>34</v>
      </c>
      <c r="C9" s="14" t="s">
        <v>35</v>
      </c>
      <c r="D9" s="2" t="s">
        <v>26</v>
      </c>
      <c r="E9" s="15"/>
      <c r="F9" s="15"/>
      <c r="G9" s="15" t="s">
        <v>53</v>
      </c>
      <c r="H9" s="16"/>
      <c r="I9" s="16" t="s">
        <v>271</v>
      </c>
      <c r="J9" s="16"/>
      <c r="K9" s="16" t="s">
        <v>279</v>
      </c>
    </row>
    <row r="10" spans="1:11" s="1" customFormat="1" ht="76.5" x14ac:dyDescent="0.2">
      <c r="A10" s="3">
        <v>9</v>
      </c>
      <c r="B10" s="3" t="s">
        <v>34</v>
      </c>
      <c r="C10" s="14" t="s">
        <v>35</v>
      </c>
      <c r="D10" s="2" t="s">
        <v>27</v>
      </c>
      <c r="E10" s="15"/>
      <c r="F10" s="15"/>
      <c r="G10" s="15" t="s">
        <v>54</v>
      </c>
      <c r="H10" s="16"/>
      <c r="I10" s="16" t="s">
        <v>273</v>
      </c>
      <c r="J10" s="87" t="s">
        <v>274</v>
      </c>
      <c r="K10" s="16"/>
    </row>
    <row r="11" spans="1:11" s="1" customFormat="1" ht="63.75" x14ac:dyDescent="0.2">
      <c r="A11" s="3">
        <v>10</v>
      </c>
      <c r="B11" s="3" t="s">
        <v>34</v>
      </c>
      <c r="C11" s="14" t="s">
        <v>35</v>
      </c>
      <c r="D11" s="2" t="s">
        <v>27</v>
      </c>
      <c r="E11" s="15" t="s">
        <v>55</v>
      </c>
      <c r="F11" s="15"/>
      <c r="G11" s="15" t="s">
        <v>57</v>
      </c>
      <c r="H11" s="16"/>
      <c r="I11" s="16" t="s">
        <v>271</v>
      </c>
      <c r="J11" s="16"/>
      <c r="K11" s="16"/>
    </row>
    <row r="12" spans="1:11" s="1" customFormat="1" ht="63.75" x14ac:dyDescent="0.2">
      <c r="A12" s="3">
        <v>11</v>
      </c>
      <c r="B12" s="3" t="s">
        <v>34</v>
      </c>
      <c r="C12" s="14" t="s">
        <v>35</v>
      </c>
      <c r="D12" s="2" t="s">
        <v>27</v>
      </c>
      <c r="E12" s="15" t="s">
        <v>56</v>
      </c>
      <c r="F12" s="15"/>
      <c r="G12" s="15" t="s">
        <v>57</v>
      </c>
      <c r="H12" s="16"/>
      <c r="I12" s="16" t="s">
        <v>271</v>
      </c>
      <c r="J12" s="16"/>
      <c r="K12" s="16"/>
    </row>
    <row r="13" spans="1:11" ht="63.75" x14ac:dyDescent="0.2">
      <c r="A13" s="3">
        <v>12</v>
      </c>
      <c r="B13" s="3" t="s">
        <v>34</v>
      </c>
      <c r="C13" s="14" t="s">
        <v>35</v>
      </c>
      <c r="D13" s="2" t="s">
        <v>28</v>
      </c>
      <c r="E13" s="15" t="s">
        <v>58</v>
      </c>
      <c r="F13" s="15"/>
      <c r="G13" s="15" t="s">
        <v>62</v>
      </c>
      <c r="H13" s="16"/>
      <c r="I13" s="16" t="s">
        <v>271</v>
      </c>
      <c r="J13" s="16"/>
      <c r="K13" s="16"/>
    </row>
    <row r="14" spans="1:11" ht="63.75" x14ac:dyDescent="0.2">
      <c r="A14" s="3">
        <v>13</v>
      </c>
      <c r="B14" s="3" t="s">
        <v>34</v>
      </c>
      <c r="C14" s="14" t="s">
        <v>35</v>
      </c>
      <c r="D14" s="2" t="s">
        <v>28</v>
      </c>
      <c r="E14" s="15" t="s">
        <v>59</v>
      </c>
      <c r="F14" s="15"/>
      <c r="G14" s="15" t="s">
        <v>63</v>
      </c>
      <c r="H14" s="16"/>
      <c r="I14" s="16" t="s">
        <v>271</v>
      </c>
      <c r="J14" s="16"/>
      <c r="K14" s="16"/>
    </row>
    <row r="15" spans="1:11" s="1" customFormat="1" ht="63.75" x14ac:dyDescent="0.2">
      <c r="A15" s="3">
        <v>14</v>
      </c>
      <c r="B15" s="3" t="s">
        <v>34</v>
      </c>
      <c r="C15" s="14" t="s">
        <v>35</v>
      </c>
      <c r="D15" s="2" t="s">
        <v>28</v>
      </c>
      <c r="E15" s="15" t="s">
        <v>60</v>
      </c>
      <c r="F15" s="15"/>
      <c r="G15" s="15" t="s">
        <v>64</v>
      </c>
      <c r="H15" s="16"/>
      <c r="I15" s="16" t="s">
        <v>275</v>
      </c>
      <c r="J15" s="87" t="s">
        <v>276</v>
      </c>
      <c r="K15" s="5"/>
    </row>
    <row r="16" spans="1:11" s="1" customFormat="1" ht="63.75" x14ac:dyDescent="0.2">
      <c r="A16" s="3">
        <v>15</v>
      </c>
      <c r="B16" s="3" t="s">
        <v>34</v>
      </c>
      <c r="C16" s="14" t="s">
        <v>35</v>
      </c>
      <c r="D16" s="2" t="s">
        <v>28</v>
      </c>
      <c r="E16" s="15" t="s">
        <v>60</v>
      </c>
      <c r="F16" s="15"/>
      <c r="G16" s="15" t="s">
        <v>65</v>
      </c>
      <c r="H16" s="16"/>
      <c r="I16" s="16" t="s">
        <v>271</v>
      </c>
      <c r="J16" s="16"/>
      <c r="K16" s="16"/>
    </row>
    <row r="17" spans="1:11" s="1" customFormat="1" ht="63.75" x14ac:dyDescent="0.2">
      <c r="A17" s="3">
        <v>16</v>
      </c>
      <c r="B17" s="3" t="s">
        <v>34</v>
      </c>
      <c r="C17" s="14" t="s">
        <v>35</v>
      </c>
      <c r="D17" s="2" t="s">
        <v>28</v>
      </c>
      <c r="E17" s="15" t="s">
        <v>61</v>
      </c>
      <c r="F17" s="15"/>
      <c r="G17" s="15" t="s">
        <v>66</v>
      </c>
      <c r="H17" s="16"/>
      <c r="I17" s="16" t="s">
        <v>271</v>
      </c>
      <c r="J17" s="16"/>
      <c r="K17" s="16"/>
    </row>
    <row r="18" spans="1:11" s="1" customFormat="1" ht="63.75" x14ac:dyDescent="0.2">
      <c r="A18" s="3">
        <v>17</v>
      </c>
      <c r="B18" s="3" t="s">
        <v>34</v>
      </c>
      <c r="C18" s="14" t="s">
        <v>35</v>
      </c>
      <c r="D18" s="2" t="s">
        <v>17</v>
      </c>
      <c r="E18" s="15"/>
      <c r="F18" s="15"/>
      <c r="G18" s="15" t="s">
        <v>67</v>
      </c>
      <c r="H18" s="16"/>
      <c r="I18" s="16" t="s">
        <v>271</v>
      </c>
      <c r="J18" s="16"/>
      <c r="K18" s="16"/>
    </row>
    <row r="19" spans="1:11" s="1" customFormat="1" ht="63.75" x14ac:dyDescent="0.2">
      <c r="A19" s="3">
        <v>18</v>
      </c>
      <c r="B19" s="3" t="s">
        <v>34</v>
      </c>
      <c r="C19" s="14" t="s">
        <v>35</v>
      </c>
      <c r="D19" s="2" t="s">
        <v>29</v>
      </c>
      <c r="E19" s="15"/>
      <c r="F19" s="15"/>
      <c r="G19" s="15" t="s">
        <v>68</v>
      </c>
      <c r="H19" s="16"/>
      <c r="I19" s="16" t="s">
        <v>271</v>
      </c>
      <c r="J19" s="16"/>
      <c r="K19" s="16"/>
    </row>
    <row r="20" spans="1:11" s="1" customFormat="1" ht="63.75" x14ac:dyDescent="0.2">
      <c r="A20" s="3">
        <v>19</v>
      </c>
      <c r="B20" s="3" t="s">
        <v>34</v>
      </c>
      <c r="C20" s="14" t="s">
        <v>35</v>
      </c>
      <c r="D20" s="2" t="s">
        <v>14</v>
      </c>
      <c r="E20" s="15"/>
      <c r="F20" s="15"/>
      <c r="G20" s="15" t="s">
        <v>69</v>
      </c>
      <c r="H20" s="16"/>
      <c r="I20" s="16" t="s">
        <v>284</v>
      </c>
      <c r="J20" s="16"/>
      <c r="K20" s="16"/>
    </row>
    <row r="21" spans="1:11" s="1" customFormat="1" ht="38.25" x14ac:dyDescent="0.2">
      <c r="A21" s="3">
        <v>20</v>
      </c>
      <c r="B21" s="3" t="s">
        <v>71</v>
      </c>
      <c r="C21" s="14" t="s">
        <v>70</v>
      </c>
      <c r="D21" s="2" t="s">
        <v>37</v>
      </c>
      <c r="E21" s="15"/>
      <c r="F21" s="15"/>
      <c r="G21" s="15" t="s">
        <v>72</v>
      </c>
      <c r="H21" s="16"/>
      <c r="I21" s="16" t="s">
        <v>271</v>
      </c>
      <c r="J21" s="16"/>
      <c r="K21" s="16"/>
    </row>
    <row r="22" spans="1:11" s="1" customFormat="1" ht="38.25" x14ac:dyDescent="0.2">
      <c r="A22" s="3">
        <v>21</v>
      </c>
      <c r="B22" s="3" t="s">
        <v>76</v>
      </c>
      <c r="C22" s="14"/>
      <c r="D22" s="2" t="s">
        <v>37</v>
      </c>
      <c r="E22" s="15"/>
      <c r="F22" s="15"/>
      <c r="G22" s="15" t="s">
        <v>73</v>
      </c>
      <c r="H22" s="16"/>
      <c r="I22" s="16" t="s">
        <v>271</v>
      </c>
      <c r="J22" s="16"/>
      <c r="K22" s="16"/>
    </row>
    <row r="23" spans="1:11" s="1" customFormat="1" ht="140.25" x14ac:dyDescent="0.2">
      <c r="A23" s="3">
        <v>22</v>
      </c>
      <c r="B23" s="3" t="s">
        <v>77</v>
      </c>
      <c r="C23" s="14" t="s">
        <v>75</v>
      </c>
      <c r="D23" s="2" t="s">
        <v>37</v>
      </c>
      <c r="E23" s="15"/>
      <c r="F23" s="15"/>
      <c r="G23" s="15" t="s">
        <v>74</v>
      </c>
      <c r="H23" s="16"/>
      <c r="I23" s="16" t="s">
        <v>271</v>
      </c>
      <c r="J23" s="16"/>
      <c r="K23" s="16"/>
    </row>
    <row r="24" spans="1:11" s="1" customFormat="1" ht="89.25" x14ac:dyDescent="0.2">
      <c r="A24" s="3">
        <v>23</v>
      </c>
      <c r="B24" s="3" t="s">
        <v>77</v>
      </c>
      <c r="C24" s="14" t="s">
        <v>78</v>
      </c>
      <c r="D24" s="2" t="s">
        <v>84</v>
      </c>
      <c r="E24" s="15" t="s">
        <v>87</v>
      </c>
      <c r="F24" s="15"/>
      <c r="G24" s="15" t="s">
        <v>79</v>
      </c>
      <c r="H24" s="16"/>
      <c r="I24" s="16" t="s">
        <v>271</v>
      </c>
      <c r="J24" s="16"/>
      <c r="K24" s="16"/>
    </row>
    <row r="25" spans="1:11" s="1" customFormat="1" ht="140.25" x14ac:dyDescent="0.2">
      <c r="A25" s="3">
        <v>24</v>
      </c>
      <c r="B25" s="3" t="s">
        <v>77</v>
      </c>
      <c r="C25" s="14" t="s">
        <v>78</v>
      </c>
      <c r="D25" s="2" t="s">
        <v>84</v>
      </c>
      <c r="E25" s="15" t="s">
        <v>88</v>
      </c>
      <c r="F25" s="15"/>
      <c r="G25" s="15" t="s">
        <v>80</v>
      </c>
      <c r="H25" s="16"/>
      <c r="I25" s="16" t="s">
        <v>271</v>
      </c>
      <c r="J25" s="16"/>
      <c r="K25" s="16"/>
    </row>
    <row r="26" spans="1:11" ht="140.25" x14ac:dyDescent="0.2">
      <c r="A26" s="3">
        <v>25</v>
      </c>
      <c r="B26" s="3" t="s">
        <v>77</v>
      </c>
      <c r="C26" s="14" t="s">
        <v>78</v>
      </c>
      <c r="D26" s="2" t="s">
        <v>84</v>
      </c>
      <c r="E26" s="15" t="s">
        <v>88</v>
      </c>
      <c r="F26" s="15"/>
      <c r="G26" s="15" t="s">
        <v>81</v>
      </c>
      <c r="H26" s="16"/>
      <c r="I26" s="16" t="s">
        <v>271</v>
      </c>
      <c r="J26" s="16"/>
      <c r="K26" s="16"/>
    </row>
    <row r="27" spans="1:11" ht="114.75" x14ac:dyDescent="0.2">
      <c r="A27" s="3">
        <v>26</v>
      </c>
      <c r="B27" s="3" t="s">
        <v>77</v>
      </c>
      <c r="C27" s="14" t="s">
        <v>78</v>
      </c>
      <c r="D27" s="2" t="s">
        <v>85</v>
      </c>
      <c r="E27" s="15" t="s">
        <v>89</v>
      </c>
      <c r="F27" s="15"/>
      <c r="G27" s="15" t="s">
        <v>82</v>
      </c>
      <c r="H27" s="16"/>
      <c r="I27" s="16" t="s">
        <v>271</v>
      </c>
      <c r="J27" s="16"/>
      <c r="K27" s="16"/>
    </row>
    <row r="28" spans="1:11" s="1" customFormat="1" ht="25.5" x14ac:dyDescent="0.2">
      <c r="A28" s="3">
        <v>27</v>
      </c>
      <c r="B28" s="3" t="s">
        <v>77</v>
      </c>
      <c r="C28" s="14" t="s">
        <v>78</v>
      </c>
      <c r="D28" s="2" t="s">
        <v>86</v>
      </c>
      <c r="E28" s="15" t="s">
        <v>90</v>
      </c>
      <c r="F28" s="15"/>
      <c r="G28" s="15" t="s">
        <v>83</v>
      </c>
      <c r="H28" s="16"/>
      <c r="I28" s="16" t="s">
        <v>271</v>
      </c>
      <c r="J28" s="16"/>
      <c r="K28" s="16"/>
    </row>
    <row r="29" spans="1:11" s="1" customFormat="1" ht="25.5" x14ac:dyDescent="0.2">
      <c r="A29" s="3">
        <v>28</v>
      </c>
      <c r="B29" s="3" t="s">
        <v>91</v>
      </c>
      <c r="C29" s="14" t="s">
        <v>93</v>
      </c>
      <c r="D29" s="2" t="s">
        <v>92</v>
      </c>
      <c r="E29" s="15"/>
      <c r="F29" s="15"/>
      <c r="G29" s="15" t="s">
        <v>94</v>
      </c>
      <c r="H29" s="16"/>
      <c r="I29" s="16" t="s">
        <v>271</v>
      </c>
      <c r="J29" s="16"/>
      <c r="K29" s="16"/>
    </row>
    <row r="30" spans="1:11" ht="102" x14ac:dyDescent="0.2">
      <c r="A30" s="3">
        <v>29</v>
      </c>
      <c r="B30" s="3" t="s">
        <v>91</v>
      </c>
      <c r="C30" s="14" t="s">
        <v>93</v>
      </c>
      <c r="D30" s="2" t="s">
        <v>28</v>
      </c>
      <c r="E30" s="15" t="s">
        <v>95</v>
      </c>
      <c r="F30" s="15"/>
      <c r="G30" s="15" t="s">
        <v>96</v>
      </c>
      <c r="H30" s="16"/>
      <c r="I30" s="16" t="s">
        <v>275</v>
      </c>
      <c r="J30" s="87" t="s">
        <v>277</v>
      </c>
      <c r="K30" s="16"/>
    </row>
    <row r="31" spans="1:11" ht="25.5" x14ac:dyDescent="0.2">
      <c r="A31" s="3">
        <v>30</v>
      </c>
      <c r="B31" s="3" t="s">
        <v>97</v>
      </c>
      <c r="C31" s="14" t="s">
        <v>98</v>
      </c>
      <c r="D31" s="2" t="s">
        <v>36</v>
      </c>
      <c r="E31" s="15" t="s">
        <v>99</v>
      </c>
      <c r="F31" s="15"/>
      <c r="G31" s="15" t="s">
        <v>101</v>
      </c>
      <c r="H31" s="16"/>
      <c r="I31" s="16" t="s">
        <v>271</v>
      </c>
      <c r="J31" s="16"/>
      <c r="K31" s="16"/>
    </row>
    <row r="32" spans="1:11" ht="25.5" x14ac:dyDescent="0.2">
      <c r="A32" s="3">
        <v>31</v>
      </c>
      <c r="B32" s="3" t="s">
        <v>97</v>
      </c>
      <c r="C32" s="14" t="s">
        <v>98</v>
      </c>
      <c r="D32" s="2" t="s">
        <v>36</v>
      </c>
      <c r="E32" s="15" t="s">
        <v>100</v>
      </c>
      <c r="F32" s="15"/>
      <c r="G32" s="15" t="s">
        <v>101</v>
      </c>
      <c r="H32" s="16"/>
      <c r="I32" s="16" t="s">
        <v>271</v>
      </c>
      <c r="J32" s="16"/>
      <c r="K32" s="16"/>
    </row>
    <row r="33" spans="1:11" ht="25.5" x14ac:dyDescent="0.2">
      <c r="A33" s="3">
        <v>32</v>
      </c>
      <c r="B33" s="3" t="s">
        <v>97</v>
      </c>
      <c r="C33" s="14" t="s">
        <v>98</v>
      </c>
      <c r="D33" s="2" t="s">
        <v>12</v>
      </c>
      <c r="E33" s="15" t="s">
        <v>102</v>
      </c>
      <c r="F33" s="15"/>
      <c r="G33" s="15" t="s">
        <v>103</v>
      </c>
      <c r="H33" s="16"/>
      <c r="I33" s="16" t="s">
        <v>271</v>
      </c>
      <c r="J33" s="16"/>
      <c r="K33" s="16"/>
    </row>
    <row r="34" spans="1:11" ht="76.5" x14ac:dyDescent="0.2">
      <c r="A34" s="3">
        <v>33</v>
      </c>
      <c r="B34" s="3" t="s">
        <v>97</v>
      </c>
      <c r="C34" s="14" t="s">
        <v>98</v>
      </c>
      <c r="D34" s="2" t="s">
        <v>16</v>
      </c>
      <c r="E34" s="15" t="s">
        <v>114</v>
      </c>
      <c r="F34" s="15"/>
      <c r="G34" s="15" t="s">
        <v>104</v>
      </c>
      <c r="H34" s="16"/>
      <c r="I34" s="16" t="s">
        <v>271</v>
      </c>
      <c r="J34" s="16"/>
      <c r="K34" s="16"/>
    </row>
    <row r="35" spans="1:11" ht="51" x14ac:dyDescent="0.2">
      <c r="A35" s="3">
        <v>34</v>
      </c>
      <c r="B35" s="3" t="s">
        <v>97</v>
      </c>
      <c r="C35" s="14" t="s">
        <v>98</v>
      </c>
      <c r="D35" s="2" t="s">
        <v>16</v>
      </c>
      <c r="E35" s="15" t="s">
        <v>114</v>
      </c>
      <c r="F35" s="15"/>
      <c r="G35" s="15" t="s">
        <v>105</v>
      </c>
      <c r="H35" s="16"/>
      <c r="I35" s="16" t="s">
        <v>271</v>
      </c>
      <c r="J35" s="16"/>
      <c r="K35" s="16"/>
    </row>
    <row r="36" spans="1:11" s="1" customFormat="1" ht="51" x14ac:dyDescent="0.2">
      <c r="A36" s="3">
        <v>35</v>
      </c>
      <c r="B36" s="3" t="s">
        <v>97</v>
      </c>
      <c r="C36" s="14" t="s">
        <v>98</v>
      </c>
      <c r="D36" s="2" t="s">
        <v>16</v>
      </c>
      <c r="E36" s="15" t="s">
        <v>114</v>
      </c>
      <c r="F36" s="15"/>
      <c r="G36" s="15" t="s">
        <v>106</v>
      </c>
      <c r="H36" s="16"/>
      <c r="I36" s="16" t="s">
        <v>271</v>
      </c>
      <c r="J36" s="16"/>
      <c r="K36" s="16"/>
    </row>
    <row r="37" spans="1:11" s="1" customFormat="1" ht="38.25" x14ac:dyDescent="0.2">
      <c r="A37" s="3">
        <v>36</v>
      </c>
      <c r="B37" s="3" t="s">
        <v>97</v>
      </c>
      <c r="C37" s="14" t="s">
        <v>98</v>
      </c>
      <c r="D37" s="2" t="s">
        <v>16</v>
      </c>
      <c r="E37" s="15" t="s">
        <v>114</v>
      </c>
      <c r="F37" s="15"/>
      <c r="G37" s="15" t="s">
        <v>107</v>
      </c>
      <c r="H37" s="16"/>
      <c r="I37" s="16" t="s">
        <v>271</v>
      </c>
      <c r="J37" s="16"/>
      <c r="K37" s="16"/>
    </row>
    <row r="38" spans="1:11" s="1" customFormat="1" ht="63.75" x14ac:dyDescent="0.2">
      <c r="A38" s="3">
        <v>37</v>
      </c>
      <c r="B38" s="3" t="s">
        <v>97</v>
      </c>
      <c r="C38" s="14" t="s">
        <v>98</v>
      </c>
      <c r="D38" s="2" t="s">
        <v>16</v>
      </c>
      <c r="E38" s="15" t="s">
        <v>114</v>
      </c>
      <c r="F38" s="15"/>
      <c r="G38" s="15" t="s">
        <v>108</v>
      </c>
      <c r="H38" s="16"/>
      <c r="I38" s="16" t="s">
        <v>271</v>
      </c>
      <c r="J38" s="16"/>
      <c r="K38" s="16"/>
    </row>
    <row r="39" spans="1:11" s="1" customFormat="1" ht="25.5" x14ac:dyDescent="0.2">
      <c r="A39" s="3">
        <v>38</v>
      </c>
      <c r="B39" s="3" t="s">
        <v>97</v>
      </c>
      <c r="C39" s="14" t="s">
        <v>98</v>
      </c>
      <c r="D39" s="2" t="s">
        <v>16</v>
      </c>
      <c r="E39" s="15" t="s">
        <v>114</v>
      </c>
      <c r="F39" s="15"/>
      <c r="G39" s="15" t="s">
        <v>109</v>
      </c>
      <c r="H39" s="16" t="s">
        <v>174</v>
      </c>
      <c r="I39" s="16" t="s">
        <v>271</v>
      </c>
      <c r="J39" s="16"/>
      <c r="K39" s="5"/>
    </row>
    <row r="40" spans="1:11" s="1" customFormat="1" ht="25.5" x14ac:dyDescent="0.2">
      <c r="A40" s="3">
        <v>39</v>
      </c>
      <c r="B40" s="3" t="s">
        <v>97</v>
      </c>
      <c r="C40" s="14" t="s">
        <v>98</v>
      </c>
      <c r="D40" s="2" t="s">
        <v>16</v>
      </c>
      <c r="E40" s="15" t="s">
        <v>115</v>
      </c>
      <c r="F40" s="15"/>
      <c r="G40" s="15" t="s">
        <v>110</v>
      </c>
      <c r="H40" s="16"/>
      <c r="I40" s="16" t="s">
        <v>271</v>
      </c>
      <c r="J40" s="16"/>
      <c r="K40" s="16"/>
    </row>
    <row r="41" spans="1:11" s="1" customFormat="1" ht="25.5" x14ac:dyDescent="0.2">
      <c r="A41" s="3">
        <v>40</v>
      </c>
      <c r="B41" s="3" t="s">
        <v>97</v>
      </c>
      <c r="C41" s="14" t="s">
        <v>98</v>
      </c>
      <c r="D41" s="2" t="s">
        <v>16</v>
      </c>
      <c r="E41" s="15" t="s">
        <v>116</v>
      </c>
      <c r="F41" s="15"/>
      <c r="G41" s="15" t="s">
        <v>111</v>
      </c>
      <c r="H41" s="16" t="s">
        <v>175</v>
      </c>
      <c r="I41" s="16" t="s">
        <v>271</v>
      </c>
      <c r="J41" s="16"/>
      <c r="K41" s="16"/>
    </row>
    <row r="42" spans="1:11" s="1" customFormat="1" ht="25.5" x14ac:dyDescent="0.2">
      <c r="A42" s="3">
        <v>41</v>
      </c>
      <c r="B42" s="3" t="s">
        <v>97</v>
      </c>
      <c r="C42" s="14" t="s">
        <v>98</v>
      </c>
      <c r="D42" s="2" t="s">
        <v>16</v>
      </c>
      <c r="E42" s="15" t="s">
        <v>117</v>
      </c>
      <c r="F42" s="15"/>
      <c r="G42" s="15" t="s">
        <v>111</v>
      </c>
      <c r="H42" s="16" t="s">
        <v>175</v>
      </c>
      <c r="I42" s="16" t="s">
        <v>271</v>
      </c>
      <c r="J42" s="16"/>
      <c r="K42" s="16"/>
    </row>
    <row r="43" spans="1:11" s="1" customFormat="1" ht="38.25" x14ac:dyDescent="0.2">
      <c r="A43" s="3">
        <v>42</v>
      </c>
      <c r="B43" s="3" t="s">
        <v>97</v>
      </c>
      <c r="C43" s="14" t="s">
        <v>98</v>
      </c>
      <c r="D43" s="2" t="s">
        <v>16</v>
      </c>
      <c r="E43" s="15"/>
      <c r="F43" s="15"/>
      <c r="G43" s="15" t="s">
        <v>112</v>
      </c>
      <c r="H43" s="16"/>
      <c r="I43" s="16" t="s">
        <v>271</v>
      </c>
      <c r="J43" s="16"/>
      <c r="K43" s="16"/>
    </row>
    <row r="44" spans="1:11" s="1" customFormat="1" ht="38.25" x14ac:dyDescent="0.2">
      <c r="A44" s="3">
        <v>43</v>
      </c>
      <c r="B44" s="3" t="s">
        <v>97</v>
      </c>
      <c r="C44" s="14" t="s">
        <v>98</v>
      </c>
      <c r="D44" s="2" t="s">
        <v>16</v>
      </c>
      <c r="E44" s="15"/>
      <c r="F44" s="15"/>
      <c r="G44" s="15" t="s">
        <v>113</v>
      </c>
      <c r="H44" s="16"/>
      <c r="I44" s="16" t="s">
        <v>271</v>
      </c>
      <c r="J44" s="16"/>
      <c r="K44" s="16"/>
    </row>
    <row r="45" spans="1:11" s="1" customFormat="1" ht="25.5" x14ac:dyDescent="0.2">
      <c r="A45" s="3">
        <v>44</v>
      </c>
      <c r="B45" s="3" t="s">
        <v>97</v>
      </c>
      <c r="C45" s="14" t="s">
        <v>98</v>
      </c>
      <c r="D45" s="2" t="s">
        <v>84</v>
      </c>
      <c r="E45" s="15" t="s">
        <v>120</v>
      </c>
      <c r="F45" s="15"/>
      <c r="G45" s="15" t="s">
        <v>118</v>
      </c>
      <c r="H45" s="16"/>
      <c r="I45" s="16" t="s">
        <v>271</v>
      </c>
      <c r="J45" s="16"/>
      <c r="K45" s="16"/>
    </row>
    <row r="46" spans="1:11" s="1" customFormat="1" ht="38.25" x14ac:dyDescent="0.2">
      <c r="A46" s="3">
        <v>45</v>
      </c>
      <c r="B46" s="3" t="s">
        <v>97</v>
      </c>
      <c r="C46" s="14" t="s">
        <v>98</v>
      </c>
      <c r="D46" s="2" t="s">
        <v>84</v>
      </c>
      <c r="E46" s="15" t="s">
        <v>121</v>
      </c>
      <c r="F46" s="15"/>
      <c r="G46" s="15" t="s">
        <v>119</v>
      </c>
      <c r="H46" s="16"/>
      <c r="I46" s="16" t="s">
        <v>271</v>
      </c>
      <c r="J46" s="16"/>
      <c r="K46" s="16"/>
    </row>
    <row r="47" spans="1:11" s="1" customFormat="1" ht="63.75" x14ac:dyDescent="0.2">
      <c r="A47" s="3">
        <v>46</v>
      </c>
      <c r="B47" s="3" t="s">
        <v>97</v>
      </c>
      <c r="C47" s="14" t="s">
        <v>98</v>
      </c>
      <c r="D47" s="2" t="s">
        <v>85</v>
      </c>
      <c r="E47" s="15" t="s">
        <v>177</v>
      </c>
      <c r="F47" s="15"/>
      <c r="G47" s="15" t="s">
        <v>179</v>
      </c>
      <c r="H47" s="16" t="s">
        <v>210</v>
      </c>
      <c r="I47" s="16" t="s">
        <v>271</v>
      </c>
      <c r="J47" s="16"/>
      <c r="K47" s="16"/>
    </row>
    <row r="48" spans="1:11" s="1" customFormat="1" ht="102" x14ac:dyDescent="0.2">
      <c r="A48" s="3">
        <v>47</v>
      </c>
      <c r="B48" s="3" t="s">
        <v>97</v>
      </c>
      <c r="C48" s="14" t="s">
        <v>98</v>
      </c>
      <c r="D48" s="2" t="s">
        <v>85</v>
      </c>
      <c r="E48" s="15" t="s">
        <v>180</v>
      </c>
      <c r="F48" s="15"/>
      <c r="G48" s="15" t="s">
        <v>178</v>
      </c>
      <c r="H48" s="16" t="s">
        <v>211</v>
      </c>
      <c r="I48" s="16" t="s">
        <v>271</v>
      </c>
      <c r="J48" s="16"/>
      <c r="K48" s="16"/>
    </row>
    <row r="49" spans="1:11" s="1" customFormat="1" ht="89.25" x14ac:dyDescent="0.2">
      <c r="A49" s="3">
        <v>48</v>
      </c>
      <c r="B49" s="3" t="s">
        <v>97</v>
      </c>
      <c r="C49" s="14" t="s">
        <v>98</v>
      </c>
      <c r="D49" s="2" t="s">
        <v>27</v>
      </c>
      <c r="E49" s="15" t="s">
        <v>183</v>
      </c>
      <c r="F49" s="15"/>
      <c r="G49" s="15" t="s">
        <v>181</v>
      </c>
      <c r="H49" s="16"/>
      <c r="I49" s="16" t="s">
        <v>271</v>
      </c>
      <c r="J49" s="16"/>
      <c r="K49" s="5"/>
    </row>
    <row r="50" spans="1:11" s="1" customFormat="1" ht="25.5" x14ac:dyDescent="0.2">
      <c r="A50" s="3">
        <v>49</v>
      </c>
      <c r="B50" s="3" t="s">
        <v>97</v>
      </c>
      <c r="C50" s="14" t="s">
        <v>98</v>
      </c>
      <c r="D50" s="2" t="s">
        <v>17</v>
      </c>
      <c r="E50" s="15"/>
      <c r="F50" s="15"/>
      <c r="G50" s="15" t="s">
        <v>182</v>
      </c>
      <c r="H50" s="16"/>
      <c r="I50" s="16" t="s">
        <v>271</v>
      </c>
      <c r="J50" s="16"/>
      <c r="K50" s="16"/>
    </row>
    <row r="51" spans="1:11" s="1" customFormat="1" ht="409.5" x14ac:dyDescent="0.2">
      <c r="A51" s="3">
        <v>50</v>
      </c>
      <c r="B51" s="3" t="s">
        <v>212</v>
      </c>
      <c r="C51" s="14" t="s">
        <v>213</v>
      </c>
      <c r="D51" s="2" t="s">
        <v>37</v>
      </c>
      <c r="E51" s="15"/>
      <c r="F51" s="15"/>
      <c r="G51" s="15" t="s">
        <v>214</v>
      </c>
      <c r="H51" s="16"/>
      <c r="I51" s="16" t="s">
        <v>271</v>
      </c>
      <c r="J51" s="16" t="s">
        <v>278</v>
      </c>
      <c r="K51" s="16"/>
    </row>
    <row r="52" spans="1:11" s="1" customFormat="1" ht="140.25" x14ac:dyDescent="0.2">
      <c r="A52" s="3">
        <v>51</v>
      </c>
      <c r="B52" s="3" t="s">
        <v>228</v>
      </c>
      <c r="C52" s="14"/>
      <c r="D52" s="2" t="s">
        <v>37</v>
      </c>
      <c r="E52" s="15"/>
      <c r="F52" s="17"/>
      <c r="G52" s="15" t="s">
        <v>215</v>
      </c>
      <c r="H52" s="16"/>
      <c r="I52" s="16" t="s">
        <v>282</v>
      </c>
      <c r="J52" s="88" t="s">
        <v>283</v>
      </c>
      <c r="K52" s="5"/>
    </row>
    <row r="53" spans="1:11" s="1" customFormat="1" ht="153" x14ac:dyDescent="0.2">
      <c r="A53" s="3">
        <v>52</v>
      </c>
      <c r="B53" s="3" t="s">
        <v>228</v>
      </c>
      <c r="C53" s="14"/>
      <c r="D53" s="2" t="s">
        <v>9</v>
      </c>
      <c r="E53" s="15" t="s">
        <v>216</v>
      </c>
      <c r="F53" s="15"/>
      <c r="G53" s="15" t="s">
        <v>217</v>
      </c>
      <c r="H53" s="16"/>
      <c r="I53" s="16" t="s">
        <v>271</v>
      </c>
      <c r="J53" s="16"/>
      <c r="K53" s="16"/>
    </row>
    <row r="54" spans="1:11" s="1" customFormat="1" ht="38.25" x14ac:dyDescent="0.2">
      <c r="A54" s="3">
        <v>53</v>
      </c>
      <c r="B54" s="3" t="s">
        <v>228</v>
      </c>
      <c r="C54" s="14"/>
      <c r="D54" s="2" t="s">
        <v>9</v>
      </c>
      <c r="E54" s="15" t="s">
        <v>218</v>
      </c>
      <c r="F54" s="15"/>
      <c r="G54" s="15" t="s">
        <v>219</v>
      </c>
      <c r="H54" s="16"/>
      <c r="I54" s="16" t="s">
        <v>271</v>
      </c>
      <c r="J54" s="16"/>
      <c r="K54" s="16" t="s">
        <v>279</v>
      </c>
    </row>
    <row r="55" spans="1:11" s="1" customFormat="1" ht="76.5" x14ac:dyDescent="0.2">
      <c r="A55" s="3">
        <v>54</v>
      </c>
      <c r="B55" s="3" t="s">
        <v>228</v>
      </c>
      <c r="C55" s="14"/>
      <c r="D55" s="2" t="s">
        <v>9</v>
      </c>
      <c r="E55" s="15" t="s">
        <v>220</v>
      </c>
      <c r="F55" s="15"/>
      <c r="G55" s="15" t="s">
        <v>221</v>
      </c>
      <c r="H55" s="16" t="s">
        <v>225</v>
      </c>
      <c r="I55" s="16" t="s">
        <v>271</v>
      </c>
      <c r="J55" s="16"/>
      <c r="K55" s="16" t="s">
        <v>279</v>
      </c>
    </row>
    <row r="56" spans="1:11" s="1" customFormat="1" ht="51" x14ac:dyDescent="0.2">
      <c r="A56" s="3">
        <v>55</v>
      </c>
      <c r="B56" s="3" t="s">
        <v>228</v>
      </c>
      <c r="C56" s="14"/>
      <c r="D56" s="2" t="s">
        <v>9</v>
      </c>
      <c r="E56" s="15" t="s">
        <v>226</v>
      </c>
      <c r="F56" s="15"/>
      <c r="G56" s="15" t="s">
        <v>227</v>
      </c>
      <c r="H56" s="16"/>
      <c r="I56" s="16" t="s">
        <v>271</v>
      </c>
      <c r="J56" s="16"/>
      <c r="K56" s="16"/>
    </row>
    <row r="57" spans="1:11" s="1" customFormat="1" ht="63" customHeight="1" x14ac:dyDescent="0.2">
      <c r="A57" s="3">
        <v>56</v>
      </c>
      <c r="B57" s="3" t="s">
        <v>228</v>
      </c>
      <c r="C57" s="14"/>
      <c r="D57" s="2" t="s">
        <v>28</v>
      </c>
      <c r="E57" s="15" t="s">
        <v>231</v>
      </c>
      <c r="F57" s="15"/>
      <c r="G57" s="15" t="s">
        <v>236</v>
      </c>
      <c r="H57" s="16" t="s">
        <v>247</v>
      </c>
      <c r="I57" s="16" t="s">
        <v>271</v>
      </c>
      <c r="J57" s="87" t="s">
        <v>280</v>
      </c>
      <c r="K57" s="16" t="s">
        <v>279</v>
      </c>
    </row>
    <row r="58" spans="1:11" s="1" customFormat="1" ht="38.25" x14ac:dyDescent="0.2">
      <c r="A58" s="3">
        <v>57</v>
      </c>
      <c r="B58" s="3" t="s">
        <v>228</v>
      </c>
      <c r="C58" s="14"/>
      <c r="D58" s="2" t="s">
        <v>28</v>
      </c>
      <c r="E58" s="15" t="s">
        <v>230</v>
      </c>
      <c r="F58" s="15"/>
      <c r="G58" s="15" t="s">
        <v>235</v>
      </c>
      <c r="H58" s="16" t="s">
        <v>248</v>
      </c>
      <c r="I58" s="16" t="s">
        <v>271</v>
      </c>
      <c r="J58" s="16"/>
      <c r="K58" s="5" t="s">
        <v>279</v>
      </c>
    </row>
    <row r="59" spans="1:11" ht="25.5" x14ac:dyDescent="0.2">
      <c r="A59" s="3">
        <v>58</v>
      </c>
      <c r="B59" s="3" t="s">
        <v>228</v>
      </c>
      <c r="C59" s="14"/>
      <c r="D59" s="2" t="s">
        <v>28</v>
      </c>
      <c r="E59" s="15" t="s">
        <v>229</v>
      </c>
      <c r="F59" s="15"/>
      <c r="G59" s="15" t="s">
        <v>234</v>
      </c>
      <c r="H59" s="16" t="s">
        <v>249</v>
      </c>
      <c r="I59" s="16" t="s">
        <v>271</v>
      </c>
      <c r="J59" s="16"/>
      <c r="K59" s="16"/>
    </row>
    <row r="60" spans="1:11" ht="51" x14ac:dyDescent="0.2">
      <c r="A60" s="3">
        <v>59</v>
      </c>
      <c r="B60" s="3" t="s">
        <v>228</v>
      </c>
      <c r="C60" s="14"/>
      <c r="D60" s="2" t="s">
        <v>28</v>
      </c>
      <c r="E60" s="15" t="s">
        <v>232</v>
      </c>
      <c r="F60" s="15"/>
      <c r="G60" s="15" t="s">
        <v>233</v>
      </c>
      <c r="H60" s="16" t="s">
        <v>250</v>
      </c>
      <c r="I60" s="16" t="s">
        <v>271</v>
      </c>
      <c r="J60" s="16" t="s">
        <v>281</v>
      </c>
      <c r="K60" s="16"/>
    </row>
    <row r="61" spans="1:11" ht="12.75" x14ac:dyDescent="0.2">
      <c r="A61" s="3">
        <v>60</v>
      </c>
      <c r="B61" s="3"/>
      <c r="C61" s="14"/>
      <c r="D61" s="2"/>
      <c r="E61" s="15"/>
      <c r="F61" s="15"/>
      <c r="G61" s="15"/>
      <c r="H61" s="16"/>
      <c r="I61" s="16"/>
      <c r="J61" s="16"/>
      <c r="K61" s="16"/>
    </row>
    <row r="62" spans="1:11" ht="12.75" x14ac:dyDescent="0.2">
      <c r="A62" s="3">
        <v>61</v>
      </c>
      <c r="B62" s="3"/>
      <c r="C62" s="14"/>
      <c r="D62" s="2"/>
      <c r="E62" s="15"/>
      <c r="F62" s="15"/>
      <c r="G62" s="15"/>
      <c r="H62" s="16"/>
      <c r="I62" s="16"/>
      <c r="J62" s="16"/>
      <c r="K62" s="16"/>
    </row>
    <row r="63" spans="1:11" s="1" customFormat="1" ht="12.75" x14ac:dyDescent="0.2">
      <c r="A63" s="3">
        <v>62</v>
      </c>
      <c r="B63" s="3"/>
      <c r="C63" s="14"/>
      <c r="D63" s="2"/>
      <c r="E63" s="15"/>
      <c r="F63" s="15"/>
      <c r="G63" s="15"/>
      <c r="H63" s="16"/>
      <c r="I63" s="16"/>
      <c r="J63" s="16"/>
      <c r="K63" s="16"/>
    </row>
    <row r="64" spans="1:11" s="1" customFormat="1" ht="12.75" x14ac:dyDescent="0.2">
      <c r="A64" s="3">
        <v>63</v>
      </c>
      <c r="B64" s="3"/>
      <c r="C64" s="14"/>
      <c r="D64" s="2"/>
      <c r="E64" s="15"/>
      <c r="F64" s="15"/>
      <c r="G64" s="15"/>
      <c r="H64" s="16"/>
      <c r="I64" s="16"/>
      <c r="J64" s="16"/>
      <c r="K64" s="5"/>
    </row>
    <row r="65" spans="1:11" s="1" customFormat="1" ht="12.75" x14ac:dyDescent="0.2">
      <c r="A65" s="3">
        <v>64</v>
      </c>
      <c r="B65" s="3"/>
      <c r="C65" s="14"/>
      <c r="D65" s="2"/>
      <c r="E65" s="15"/>
      <c r="F65" s="15"/>
      <c r="G65" s="15"/>
      <c r="H65" s="16"/>
      <c r="I65" s="16"/>
      <c r="J65" s="16"/>
      <c r="K65" s="5"/>
    </row>
    <row r="66" spans="1:11" s="1" customFormat="1" ht="12.75" x14ac:dyDescent="0.2">
      <c r="A66" s="3">
        <v>65</v>
      </c>
      <c r="B66" s="3"/>
      <c r="C66" s="14"/>
      <c r="D66" s="2"/>
      <c r="E66" s="15"/>
      <c r="F66" s="15"/>
      <c r="G66" s="15"/>
      <c r="H66" s="16"/>
      <c r="I66" s="16"/>
      <c r="J66" s="16"/>
      <c r="K66" s="16"/>
    </row>
    <row r="67" spans="1:11" s="1" customFormat="1" ht="12.75" x14ac:dyDescent="0.2">
      <c r="A67" s="3">
        <v>66</v>
      </c>
      <c r="B67" s="3"/>
      <c r="C67" s="14"/>
      <c r="D67" s="2"/>
      <c r="E67" s="15"/>
      <c r="F67" s="15"/>
      <c r="G67" s="15"/>
      <c r="H67" s="16"/>
      <c r="I67" s="16"/>
      <c r="J67" s="16"/>
      <c r="K67" s="16"/>
    </row>
    <row r="68" spans="1:11" ht="12.75" x14ac:dyDescent="0.2">
      <c r="A68" s="3">
        <v>67</v>
      </c>
      <c r="B68" s="3"/>
      <c r="C68" s="14"/>
      <c r="D68" s="2"/>
      <c r="E68" s="15"/>
      <c r="F68" s="15"/>
      <c r="G68" s="15"/>
      <c r="H68" s="16"/>
      <c r="I68" s="16"/>
      <c r="J68" s="16"/>
      <c r="K68" s="16"/>
    </row>
    <row r="69" spans="1:11" s="1" customFormat="1" ht="12.75" x14ac:dyDescent="0.2">
      <c r="A69" s="3">
        <v>68</v>
      </c>
      <c r="B69" s="3"/>
      <c r="C69" s="14"/>
      <c r="D69" s="2"/>
      <c r="E69" s="15"/>
      <c r="F69" s="15"/>
      <c r="G69" s="15"/>
      <c r="H69" s="16"/>
      <c r="I69" s="16"/>
      <c r="J69" s="16"/>
      <c r="K69" s="16"/>
    </row>
    <row r="70" spans="1:11" ht="12.75" x14ac:dyDescent="0.2">
      <c r="A70" s="3">
        <v>69</v>
      </c>
      <c r="B70" s="3"/>
      <c r="C70" s="14"/>
      <c r="D70" s="2"/>
      <c r="E70" s="15"/>
      <c r="F70" s="15"/>
      <c r="G70" s="15"/>
      <c r="H70" s="16"/>
      <c r="I70" s="16"/>
      <c r="J70" s="16"/>
      <c r="K70" s="16"/>
    </row>
    <row r="71" spans="1:11" s="1" customFormat="1" ht="12.75" x14ac:dyDescent="0.2">
      <c r="A71" s="3">
        <v>70</v>
      </c>
      <c r="B71" s="3"/>
      <c r="C71" s="14"/>
      <c r="D71" s="2"/>
      <c r="E71" s="15"/>
      <c r="F71" s="15"/>
      <c r="G71" s="15"/>
      <c r="H71" s="16"/>
      <c r="I71" s="16"/>
      <c r="J71" s="16"/>
      <c r="K71" s="16"/>
    </row>
    <row r="72" spans="1:11" ht="12.75" x14ac:dyDescent="0.2">
      <c r="A72" s="3">
        <v>71</v>
      </c>
      <c r="B72" s="3"/>
      <c r="C72" s="14"/>
      <c r="D72" s="2"/>
      <c r="E72" s="15"/>
      <c r="F72" s="15"/>
      <c r="G72" s="15"/>
      <c r="H72" s="16"/>
      <c r="I72" s="16"/>
      <c r="J72" s="16"/>
      <c r="K72" s="16"/>
    </row>
    <row r="73" spans="1:11" s="1" customFormat="1" ht="12.75" x14ac:dyDescent="0.2">
      <c r="A73" s="3">
        <v>72</v>
      </c>
      <c r="B73" s="3"/>
      <c r="C73" s="14"/>
      <c r="D73" s="2"/>
      <c r="E73" s="15"/>
      <c r="F73" s="15"/>
      <c r="G73" s="15"/>
      <c r="H73" s="16"/>
      <c r="I73" s="16"/>
      <c r="J73" s="16"/>
      <c r="K73" s="16"/>
    </row>
    <row r="74" spans="1:11" ht="12.75" x14ac:dyDescent="0.2">
      <c r="A74" s="3">
        <v>73</v>
      </c>
      <c r="B74" s="3"/>
      <c r="C74" s="14"/>
      <c r="D74" s="2"/>
      <c r="E74" s="15"/>
      <c r="F74" s="15"/>
      <c r="G74" s="15"/>
      <c r="H74" s="16"/>
      <c r="I74" s="16"/>
      <c r="J74" s="16"/>
      <c r="K74" s="16"/>
    </row>
    <row r="75" spans="1:11" ht="12.75" x14ac:dyDescent="0.2">
      <c r="A75" s="3">
        <v>74</v>
      </c>
      <c r="B75" s="3"/>
      <c r="C75" s="14"/>
      <c r="D75" s="2"/>
      <c r="E75" s="15"/>
      <c r="F75" s="15"/>
      <c r="G75" s="15"/>
      <c r="H75" s="16"/>
      <c r="I75" s="16"/>
      <c r="J75" s="16"/>
      <c r="K75" s="16"/>
    </row>
    <row r="76" spans="1:11" s="1" customFormat="1" ht="12.75" x14ac:dyDescent="0.2">
      <c r="A76" s="3">
        <v>75</v>
      </c>
      <c r="B76" s="3"/>
      <c r="C76" s="14"/>
      <c r="D76" s="2"/>
      <c r="E76" s="15"/>
      <c r="F76" s="15"/>
      <c r="G76" s="15"/>
      <c r="H76" s="16"/>
      <c r="I76" s="16"/>
      <c r="J76" s="16"/>
      <c r="K76" s="16"/>
    </row>
    <row r="77" spans="1:11" s="1" customFormat="1" ht="12.75" x14ac:dyDescent="0.2">
      <c r="A77" s="3">
        <v>76</v>
      </c>
      <c r="B77" s="3"/>
      <c r="C77" s="14"/>
      <c r="D77" s="2"/>
      <c r="E77" s="15"/>
      <c r="F77" s="15"/>
      <c r="G77" s="15"/>
      <c r="H77" s="16"/>
      <c r="I77" s="16"/>
      <c r="J77" s="16"/>
      <c r="K77" s="16"/>
    </row>
    <row r="78" spans="1:11" s="1" customFormat="1" ht="12.75" x14ac:dyDescent="0.2">
      <c r="A78" s="3">
        <v>77</v>
      </c>
      <c r="B78" s="3"/>
      <c r="C78" s="14"/>
      <c r="D78" s="2"/>
      <c r="E78" s="15"/>
      <c r="F78" s="15"/>
      <c r="G78" s="15"/>
      <c r="H78" s="16"/>
      <c r="I78" s="16"/>
      <c r="J78" s="16"/>
      <c r="K78" s="16"/>
    </row>
    <row r="79" spans="1:11" s="1" customFormat="1" ht="12.75" x14ac:dyDescent="0.2">
      <c r="A79" s="3">
        <v>78</v>
      </c>
      <c r="B79" s="3"/>
      <c r="C79" s="14"/>
      <c r="D79" s="2"/>
      <c r="E79" s="15"/>
      <c r="F79" s="15"/>
      <c r="G79" s="15"/>
      <c r="H79" s="16"/>
      <c r="I79" s="16"/>
      <c r="J79" s="16"/>
      <c r="K79" s="16"/>
    </row>
    <row r="80" spans="1:11" s="1" customFormat="1" ht="12.75" x14ac:dyDescent="0.2">
      <c r="A80" s="3">
        <v>79</v>
      </c>
      <c r="B80" s="3"/>
      <c r="C80" s="14"/>
      <c r="D80" s="2"/>
      <c r="E80" s="15"/>
      <c r="F80" s="15"/>
      <c r="G80" s="15"/>
      <c r="H80" s="16"/>
      <c r="I80" s="16"/>
      <c r="J80" s="16"/>
      <c r="K80" s="16"/>
    </row>
    <row r="81" spans="1:11" s="1" customFormat="1" ht="12.75" x14ac:dyDescent="0.2">
      <c r="A81" s="3">
        <v>80</v>
      </c>
      <c r="B81" s="3"/>
      <c r="C81" s="14"/>
      <c r="D81" s="2"/>
      <c r="E81" s="15"/>
      <c r="F81" s="15"/>
      <c r="G81" s="15"/>
      <c r="H81" s="16"/>
      <c r="I81" s="16"/>
      <c r="J81" s="16"/>
      <c r="K81" s="5"/>
    </row>
    <row r="82" spans="1:11" ht="12.75" x14ac:dyDescent="0.2">
      <c r="A82" s="3">
        <v>81</v>
      </c>
      <c r="B82" s="3"/>
      <c r="C82" s="14"/>
      <c r="D82" s="2"/>
      <c r="E82" s="15"/>
      <c r="F82" s="15"/>
      <c r="G82" s="15"/>
      <c r="H82" s="16"/>
      <c r="I82" s="16"/>
      <c r="J82" s="16"/>
      <c r="K82" s="16"/>
    </row>
    <row r="83" spans="1:11" ht="12.75" x14ac:dyDescent="0.2">
      <c r="A83" s="3">
        <v>82</v>
      </c>
      <c r="B83" s="3"/>
      <c r="C83" s="14"/>
      <c r="D83" s="2"/>
      <c r="E83" s="15"/>
      <c r="F83" s="15"/>
      <c r="G83" s="15"/>
      <c r="H83" s="16"/>
      <c r="I83" s="16"/>
      <c r="J83" s="16"/>
      <c r="K83" s="16"/>
    </row>
    <row r="84" spans="1:11" s="1" customFormat="1" ht="12.75" x14ac:dyDescent="0.2">
      <c r="A84" s="3">
        <v>83</v>
      </c>
      <c r="B84" s="3"/>
      <c r="C84" s="14"/>
      <c r="D84" s="2"/>
      <c r="E84" s="15"/>
      <c r="F84" s="15"/>
      <c r="G84" s="15"/>
      <c r="H84" s="16"/>
      <c r="I84" s="16"/>
      <c r="J84" s="16"/>
      <c r="K84" s="16"/>
    </row>
    <row r="85" spans="1:11" s="1" customFormat="1" ht="12.75" x14ac:dyDescent="0.2">
      <c r="A85" s="3">
        <v>84</v>
      </c>
      <c r="B85" s="3"/>
      <c r="C85" s="14"/>
      <c r="D85" s="2"/>
      <c r="E85" s="15"/>
      <c r="F85" s="15"/>
      <c r="G85" s="15"/>
      <c r="H85" s="16"/>
      <c r="I85" s="16"/>
      <c r="J85" s="16"/>
      <c r="K85" s="5"/>
    </row>
    <row r="86" spans="1:11" s="1" customFormat="1" ht="12.75" x14ac:dyDescent="0.2">
      <c r="A86" s="3">
        <v>85</v>
      </c>
      <c r="B86" s="3"/>
      <c r="C86" s="14"/>
      <c r="D86" s="2"/>
      <c r="E86" s="15"/>
      <c r="F86" s="15"/>
      <c r="G86" s="15"/>
      <c r="H86" s="16"/>
      <c r="I86" s="16"/>
      <c r="J86" s="16"/>
      <c r="K86" s="16"/>
    </row>
    <row r="87" spans="1:11" ht="12.75" x14ac:dyDescent="0.2">
      <c r="A87" s="3">
        <v>86</v>
      </c>
      <c r="B87" s="3"/>
      <c r="C87" s="14"/>
      <c r="D87" s="2"/>
      <c r="E87" s="15"/>
      <c r="F87" s="15"/>
      <c r="G87" s="15"/>
      <c r="H87" s="16"/>
      <c r="I87" s="16"/>
      <c r="J87" s="16"/>
      <c r="K87" s="16"/>
    </row>
    <row r="88" spans="1:11" s="1" customFormat="1" ht="12.75" x14ac:dyDescent="0.2">
      <c r="A88" s="3">
        <v>87</v>
      </c>
      <c r="B88" s="3"/>
      <c r="C88" s="14"/>
      <c r="D88" s="2"/>
      <c r="E88" s="15"/>
      <c r="F88" s="15"/>
      <c r="G88" s="15"/>
      <c r="H88" s="16"/>
      <c r="I88" s="16"/>
      <c r="J88" s="16"/>
      <c r="K88" s="16"/>
    </row>
    <row r="89" spans="1:11" s="1" customFormat="1" ht="12.75" x14ac:dyDescent="0.2">
      <c r="A89" s="3">
        <v>88</v>
      </c>
      <c r="B89" s="3"/>
      <c r="C89" s="14"/>
      <c r="D89" s="2"/>
      <c r="E89" s="15"/>
      <c r="F89" s="15"/>
      <c r="G89" s="15"/>
      <c r="H89" s="16"/>
      <c r="I89" s="16"/>
      <c r="J89" s="16"/>
      <c r="K89" s="16"/>
    </row>
    <row r="90" spans="1:11" s="1" customFormat="1" ht="12.75" x14ac:dyDescent="0.2">
      <c r="A90" s="3">
        <v>89</v>
      </c>
      <c r="B90" s="3"/>
      <c r="C90" s="14"/>
      <c r="D90" s="2"/>
      <c r="E90" s="15"/>
      <c r="F90" s="15"/>
      <c r="G90" s="15"/>
      <c r="H90" s="16"/>
      <c r="I90" s="16"/>
      <c r="J90" s="16"/>
      <c r="K90" s="16"/>
    </row>
    <row r="91" spans="1:11" s="1" customFormat="1" ht="12.75" x14ac:dyDescent="0.2">
      <c r="A91" s="3">
        <v>90</v>
      </c>
      <c r="B91" s="3"/>
      <c r="C91" s="14"/>
      <c r="D91" s="2"/>
      <c r="E91" s="15"/>
      <c r="F91" s="15"/>
      <c r="G91" s="15"/>
      <c r="H91" s="16"/>
      <c r="I91" s="16"/>
      <c r="J91" s="16"/>
      <c r="K91" s="16"/>
    </row>
    <row r="92" spans="1:11" ht="12.75" x14ac:dyDescent="0.2">
      <c r="A92" s="3">
        <v>91</v>
      </c>
      <c r="B92" s="3"/>
      <c r="C92" s="14"/>
      <c r="D92" s="2"/>
      <c r="E92" s="15"/>
      <c r="F92" s="15"/>
      <c r="G92" s="15"/>
      <c r="H92" s="16"/>
      <c r="I92" s="16"/>
      <c r="J92" s="16"/>
      <c r="K92" s="16"/>
    </row>
    <row r="93" spans="1:11" ht="12.75" x14ac:dyDescent="0.2">
      <c r="A93" s="3">
        <v>92</v>
      </c>
      <c r="B93" s="3"/>
      <c r="C93" s="14"/>
      <c r="D93" s="2"/>
      <c r="E93" s="15"/>
      <c r="F93" s="15"/>
      <c r="G93" s="15"/>
      <c r="H93" s="16"/>
      <c r="I93" s="16"/>
      <c r="J93" s="16"/>
      <c r="K93" s="16"/>
    </row>
    <row r="94" spans="1:11" s="1" customFormat="1" ht="12.75" x14ac:dyDescent="0.2">
      <c r="A94" s="3">
        <v>93</v>
      </c>
      <c r="B94" s="3"/>
      <c r="C94" s="14"/>
      <c r="D94" s="2"/>
      <c r="E94" s="15"/>
      <c r="F94" s="15"/>
      <c r="G94" s="15"/>
      <c r="H94" s="16"/>
      <c r="I94" s="16"/>
      <c r="J94" s="16"/>
      <c r="K94" s="16"/>
    </row>
    <row r="95" spans="1:11" s="1" customFormat="1" ht="12.75" x14ac:dyDescent="0.2">
      <c r="A95" s="3">
        <v>94</v>
      </c>
      <c r="B95" s="3"/>
      <c r="C95" s="14"/>
      <c r="D95" s="2"/>
      <c r="E95" s="15"/>
      <c r="F95" s="15"/>
      <c r="G95" s="15"/>
      <c r="H95" s="16"/>
      <c r="I95" s="16"/>
      <c r="J95" s="16"/>
      <c r="K95" s="5"/>
    </row>
    <row r="96" spans="1:11" ht="12.75" x14ac:dyDescent="0.2">
      <c r="A96" s="3">
        <v>95</v>
      </c>
      <c r="B96" s="3"/>
      <c r="C96" s="14"/>
      <c r="D96" s="2"/>
      <c r="E96" s="15"/>
      <c r="F96" s="15"/>
      <c r="G96" s="15"/>
      <c r="H96" s="16"/>
      <c r="I96" s="16"/>
      <c r="J96" s="16"/>
      <c r="K96" s="16"/>
    </row>
    <row r="97" spans="1:11" ht="12.75" x14ac:dyDescent="0.2">
      <c r="A97" s="3">
        <v>96</v>
      </c>
      <c r="B97" s="3"/>
      <c r="C97" s="14"/>
      <c r="D97" s="2"/>
      <c r="E97" s="15"/>
      <c r="F97" s="15"/>
      <c r="G97" s="15"/>
      <c r="H97" s="16"/>
      <c r="I97" s="16"/>
      <c r="J97" s="16"/>
      <c r="K97" s="16"/>
    </row>
    <row r="98" spans="1:11" ht="12.75" x14ac:dyDescent="0.2">
      <c r="A98" s="3">
        <v>97</v>
      </c>
      <c r="B98" s="3"/>
      <c r="C98" s="14"/>
      <c r="D98" s="2"/>
      <c r="E98" s="15"/>
      <c r="F98" s="15"/>
      <c r="G98" s="15"/>
      <c r="H98" s="16"/>
      <c r="I98" s="16"/>
      <c r="J98" s="16"/>
      <c r="K98" s="16"/>
    </row>
    <row r="99" spans="1:11" ht="12.75" x14ac:dyDescent="0.2">
      <c r="A99" s="3">
        <v>98</v>
      </c>
      <c r="B99" s="3"/>
      <c r="C99" s="14"/>
      <c r="D99" s="2"/>
      <c r="E99" s="15"/>
      <c r="F99" s="15"/>
      <c r="G99" s="15"/>
      <c r="H99" s="16"/>
      <c r="I99" s="16"/>
      <c r="J99" s="16"/>
      <c r="K99" s="16"/>
    </row>
    <row r="100" spans="1:11" s="1" customFormat="1" ht="12.75" x14ac:dyDescent="0.2">
      <c r="A100" s="3">
        <v>99</v>
      </c>
      <c r="B100" s="3"/>
      <c r="C100" s="14"/>
      <c r="D100" s="2"/>
      <c r="E100" s="15"/>
      <c r="F100" s="15"/>
      <c r="G100" s="15"/>
      <c r="H100" s="16"/>
      <c r="I100" s="16"/>
      <c r="J100" s="16"/>
      <c r="K100" s="16"/>
    </row>
    <row r="101" spans="1:11" s="1" customFormat="1" ht="12.75" x14ac:dyDescent="0.2">
      <c r="A101" s="3">
        <v>100</v>
      </c>
      <c r="B101" s="3"/>
      <c r="C101" s="14"/>
      <c r="D101" s="2"/>
      <c r="E101" s="15"/>
      <c r="F101" s="15"/>
      <c r="G101" s="15"/>
      <c r="H101" s="16"/>
      <c r="I101" s="16"/>
      <c r="J101" s="16"/>
      <c r="K101" s="16"/>
    </row>
  </sheetData>
  <autoFilter ref="A1:K101"/>
  <phoneticPr fontId="1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activeCell="J4" sqref="J4"/>
    </sheetView>
  </sheetViews>
  <sheetFormatPr defaultRowHeight="15" x14ac:dyDescent="0.25"/>
  <cols>
    <col min="2" max="2" width="16.140625" customWidth="1"/>
    <col min="6" max="6" width="33.5703125" customWidth="1"/>
    <col min="10" max="10" width="13.7109375" customWidth="1"/>
  </cols>
  <sheetData>
    <row r="1" spans="1:10" x14ac:dyDescent="0.25">
      <c r="A1" t="s">
        <v>233</v>
      </c>
    </row>
    <row r="2" spans="1:10" ht="15.75" thickBot="1" x14ac:dyDescent="0.3">
      <c r="A2" t="s">
        <v>265</v>
      </c>
    </row>
    <row r="3" spans="1:10" ht="64.5" thickBot="1" x14ac:dyDescent="0.3">
      <c r="A3" s="76">
        <v>69</v>
      </c>
      <c r="B3" s="77" t="s">
        <v>266</v>
      </c>
      <c r="C3" s="77">
        <v>9</v>
      </c>
      <c r="D3" s="77" t="s">
        <v>267</v>
      </c>
      <c r="E3" s="77" t="s">
        <v>228</v>
      </c>
      <c r="F3" s="78" t="s">
        <v>268</v>
      </c>
      <c r="G3" s="77">
        <v>2026</v>
      </c>
      <c r="H3" s="77">
        <v>2033</v>
      </c>
      <c r="I3" s="79">
        <v>0</v>
      </c>
      <c r="J3" s="80">
        <v>3549295.9</v>
      </c>
    </row>
    <row r="4" spans="1:10" ht="64.5" thickBot="1" x14ac:dyDescent="0.3">
      <c r="A4" s="81">
        <v>70</v>
      </c>
      <c r="B4" s="82" t="s">
        <v>269</v>
      </c>
      <c r="C4" s="82">
        <v>9</v>
      </c>
      <c r="D4" s="82" t="s">
        <v>267</v>
      </c>
      <c r="E4" s="82" t="s">
        <v>243</v>
      </c>
      <c r="F4" s="83" t="s">
        <v>270</v>
      </c>
      <c r="G4" s="82">
        <v>2025</v>
      </c>
      <c r="H4" s="82">
        <v>2033</v>
      </c>
      <c r="I4" s="84">
        <v>0</v>
      </c>
      <c r="J4" s="85">
        <v>2921359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view="pageBreakPreview" zoomScaleNormal="100" zoomScaleSheetLayoutView="100" workbookViewId="0">
      <pane ySplit="3" topLeftCell="A4" activePane="bottomLeft" state="frozen"/>
      <selection activeCell="B10" sqref="B10"/>
      <selection pane="bottomLeft" activeCell="B10" sqref="B10"/>
    </sheetView>
  </sheetViews>
  <sheetFormatPr defaultRowHeight="15.75" x14ac:dyDescent="0.25"/>
  <cols>
    <col min="1" max="1" width="6.7109375" style="18" customWidth="1"/>
    <col min="2" max="2" width="47.140625" style="18" customWidth="1"/>
    <col min="3" max="3" width="15" style="18" customWidth="1"/>
    <col min="4" max="4" width="17" style="18" customWidth="1"/>
    <col min="5" max="5" width="18.140625" style="18" customWidth="1"/>
    <col min="6" max="7" width="9.28515625" style="18" bestFit="1" customWidth="1"/>
    <col min="8" max="8" width="10.140625" style="18" bestFit="1" customWidth="1"/>
    <col min="9" max="11" width="9.28515625" style="18" bestFit="1" customWidth="1"/>
    <col min="12" max="12" width="26.140625" style="18" customWidth="1"/>
    <col min="13" max="16384" width="9.140625" style="18"/>
  </cols>
  <sheetData>
    <row r="1" spans="1:12" x14ac:dyDescent="0.25">
      <c r="A1" s="89" t="s">
        <v>122</v>
      </c>
      <c r="B1" s="89"/>
      <c r="C1" s="89"/>
      <c r="D1" s="89"/>
      <c r="E1" s="89"/>
      <c r="F1" s="89"/>
      <c r="G1" s="89"/>
      <c r="H1" s="89"/>
      <c r="I1" s="89"/>
      <c r="J1" s="89"/>
      <c r="K1" s="89"/>
      <c r="L1" s="89"/>
    </row>
    <row r="2" spans="1:12" ht="16.5" thickBot="1" x14ac:dyDescent="0.3"/>
    <row r="3" spans="1:12" ht="48" thickBot="1" x14ac:dyDescent="0.3">
      <c r="A3" s="19" t="s">
        <v>123</v>
      </c>
      <c r="B3" s="20" t="s">
        <v>124</v>
      </c>
      <c r="C3" s="20" t="s">
        <v>125</v>
      </c>
      <c r="D3" s="21" t="s">
        <v>126</v>
      </c>
      <c r="E3" s="21" t="s">
        <v>127</v>
      </c>
      <c r="F3" s="22">
        <v>2024</v>
      </c>
      <c r="G3" s="22">
        <v>2025</v>
      </c>
      <c r="H3" s="22">
        <v>2026</v>
      </c>
      <c r="I3" s="22">
        <v>2027</v>
      </c>
      <c r="J3" s="22">
        <v>2028</v>
      </c>
      <c r="K3" s="22">
        <v>2029</v>
      </c>
      <c r="L3" s="23" t="s">
        <v>128</v>
      </c>
    </row>
    <row r="4" spans="1:12" ht="31.5" x14ac:dyDescent="0.25">
      <c r="A4" s="24">
        <v>1</v>
      </c>
      <c r="B4" s="25" t="s">
        <v>129</v>
      </c>
      <c r="C4" s="26" t="s">
        <v>130</v>
      </c>
      <c r="D4" s="27" t="s">
        <v>131</v>
      </c>
      <c r="E4" s="28">
        <v>2466</v>
      </c>
      <c r="F4" s="28"/>
      <c r="G4" s="28">
        <v>2466</v>
      </c>
      <c r="H4" s="28"/>
      <c r="I4" s="28"/>
      <c r="J4" s="28"/>
      <c r="K4" s="28"/>
      <c r="L4" s="29" t="s">
        <v>132</v>
      </c>
    </row>
    <row r="5" spans="1:12" ht="47.25" x14ac:dyDescent="0.25">
      <c r="A5" s="30">
        <v>2</v>
      </c>
      <c r="B5" s="31" t="s">
        <v>133</v>
      </c>
      <c r="C5" s="32" t="s">
        <v>134</v>
      </c>
      <c r="D5" s="33" t="s">
        <v>131</v>
      </c>
      <c r="E5" s="34"/>
      <c r="F5" s="34"/>
      <c r="G5" s="34"/>
      <c r="H5" s="34"/>
      <c r="I5" s="34"/>
      <c r="J5" s="34"/>
      <c r="K5" s="34"/>
      <c r="L5" s="35" t="s">
        <v>135</v>
      </c>
    </row>
    <row r="6" spans="1:12" ht="30.75" customHeight="1" x14ac:dyDescent="0.25">
      <c r="A6" s="30">
        <v>3</v>
      </c>
      <c r="B6" s="31" t="s">
        <v>136</v>
      </c>
      <c r="C6" s="32" t="s">
        <v>137</v>
      </c>
      <c r="D6" s="32">
        <v>2025</v>
      </c>
      <c r="E6" s="34">
        <v>2700.2</v>
      </c>
      <c r="F6" s="34"/>
      <c r="G6" s="34">
        <v>2700.2</v>
      </c>
      <c r="H6" s="34"/>
      <c r="I6" s="34"/>
      <c r="J6" s="34"/>
      <c r="K6" s="34"/>
      <c r="L6" s="36"/>
    </row>
    <row r="7" spans="1:12" ht="31.5" x14ac:dyDescent="0.25">
      <c r="A7" s="30">
        <v>4</v>
      </c>
      <c r="B7" s="31" t="s">
        <v>138</v>
      </c>
      <c r="C7" s="32" t="s">
        <v>139</v>
      </c>
      <c r="D7" s="32">
        <v>2025</v>
      </c>
      <c r="E7" s="34">
        <v>1218.3</v>
      </c>
      <c r="F7" s="34"/>
      <c r="G7" s="34">
        <v>1218.3</v>
      </c>
      <c r="H7" s="34"/>
      <c r="I7" s="34"/>
      <c r="J7" s="34"/>
      <c r="K7" s="34"/>
      <c r="L7" s="36"/>
    </row>
    <row r="8" spans="1:12" ht="78.75" x14ac:dyDescent="0.25">
      <c r="A8" s="30">
        <v>5</v>
      </c>
      <c r="B8" s="31" t="s">
        <v>140</v>
      </c>
      <c r="C8" s="32" t="s">
        <v>141</v>
      </c>
      <c r="D8" s="32">
        <v>2024</v>
      </c>
      <c r="E8" s="34"/>
      <c r="F8" s="34">
        <v>1752</v>
      </c>
      <c r="G8" s="34"/>
      <c r="H8" s="34"/>
      <c r="I8" s="34"/>
      <c r="J8" s="34"/>
      <c r="K8" s="34"/>
      <c r="L8" s="37" t="s">
        <v>142</v>
      </c>
    </row>
    <row r="9" spans="1:12" ht="47.25" x14ac:dyDescent="0.25">
      <c r="A9" s="30">
        <v>6</v>
      </c>
      <c r="B9" s="31" t="s">
        <v>143</v>
      </c>
      <c r="C9" s="32"/>
      <c r="D9" s="32">
        <v>2025</v>
      </c>
      <c r="E9" s="34">
        <v>1872.1</v>
      </c>
      <c r="F9" s="34"/>
      <c r="G9" s="34">
        <v>1872.5</v>
      </c>
      <c r="H9" s="34"/>
      <c r="I9" s="34"/>
      <c r="J9" s="34"/>
      <c r="K9" s="34"/>
      <c r="L9" s="36"/>
    </row>
    <row r="10" spans="1:12" ht="47.25" x14ac:dyDescent="0.25">
      <c r="A10" s="30">
        <v>7</v>
      </c>
      <c r="B10" s="31" t="s">
        <v>144</v>
      </c>
      <c r="C10" s="32"/>
      <c r="D10" s="32" t="s">
        <v>145</v>
      </c>
      <c r="E10" s="34">
        <f>SUM(F10:K10)</f>
        <v>20503.3</v>
      </c>
      <c r="F10" s="34"/>
      <c r="G10" s="34">
        <f>2503.3+3000</f>
        <v>5503.3</v>
      </c>
      <c r="H10" s="34">
        <v>15000</v>
      </c>
      <c r="I10" s="34"/>
      <c r="J10" s="34"/>
      <c r="K10" s="34"/>
      <c r="L10" s="36"/>
    </row>
    <row r="11" spans="1:12" ht="31.5" x14ac:dyDescent="0.25">
      <c r="A11" s="30">
        <v>8</v>
      </c>
      <c r="B11" s="31" t="s">
        <v>146</v>
      </c>
      <c r="C11" s="32"/>
      <c r="D11" s="32">
        <v>2025</v>
      </c>
      <c r="E11" s="34">
        <f>SUM(F11:K11)</f>
        <v>14721.4</v>
      </c>
      <c r="F11" s="34"/>
      <c r="G11" s="34">
        <v>2721.4</v>
      </c>
      <c r="H11" s="34">
        <v>6000</v>
      </c>
      <c r="I11" s="34">
        <v>6000</v>
      </c>
      <c r="J11" s="34"/>
      <c r="K11" s="34"/>
      <c r="L11" s="36"/>
    </row>
    <row r="12" spans="1:12" ht="47.25" x14ac:dyDescent="0.25">
      <c r="A12" s="30">
        <v>9</v>
      </c>
      <c r="B12" s="31" t="s">
        <v>147</v>
      </c>
      <c r="C12" s="32"/>
      <c r="D12" s="32">
        <v>2025</v>
      </c>
      <c r="E12" s="34">
        <f>SUM(F12:K12)</f>
        <v>1697</v>
      </c>
      <c r="F12" s="34"/>
      <c r="G12" s="34">
        <v>1697</v>
      </c>
      <c r="H12" s="34"/>
      <c r="I12" s="34"/>
      <c r="J12" s="34"/>
      <c r="K12" s="34"/>
      <c r="L12" s="36"/>
    </row>
    <row r="13" spans="1:12" ht="31.5" x14ac:dyDescent="0.25">
      <c r="A13" s="30">
        <v>10</v>
      </c>
      <c r="B13" s="31" t="s">
        <v>148</v>
      </c>
      <c r="C13" s="32"/>
      <c r="D13" s="32">
        <v>2025</v>
      </c>
      <c r="E13" s="34">
        <f>SUM(F13:K13)</f>
        <v>8758</v>
      </c>
      <c r="F13" s="34"/>
      <c r="G13" s="34">
        <v>8758</v>
      </c>
      <c r="H13" s="34"/>
      <c r="I13" s="34"/>
      <c r="J13" s="34"/>
      <c r="K13" s="34"/>
      <c r="L13" s="36"/>
    </row>
    <row r="14" spans="1:12" ht="31.5" x14ac:dyDescent="0.25">
      <c r="A14" s="30">
        <v>11</v>
      </c>
      <c r="B14" s="31" t="s">
        <v>149</v>
      </c>
      <c r="C14" s="32"/>
      <c r="D14" s="32">
        <v>2028</v>
      </c>
      <c r="E14" s="34">
        <f t="shared" ref="E14:E15" si="0">SUM(F14:K14)</f>
        <v>1500</v>
      </c>
      <c r="F14" s="34"/>
      <c r="G14" s="34"/>
      <c r="H14" s="34"/>
      <c r="I14" s="34"/>
      <c r="J14" s="34">
        <v>1500</v>
      </c>
      <c r="K14" s="34"/>
      <c r="L14" s="36"/>
    </row>
    <row r="15" spans="1:12" ht="31.5" x14ac:dyDescent="0.25">
      <c r="A15" s="30">
        <v>12</v>
      </c>
      <c r="B15" s="31" t="s">
        <v>150</v>
      </c>
      <c r="C15" s="32"/>
      <c r="D15" s="32">
        <v>2027</v>
      </c>
      <c r="E15" s="34">
        <f t="shared" si="0"/>
        <v>3000</v>
      </c>
      <c r="F15" s="34"/>
      <c r="G15" s="34"/>
      <c r="H15" s="34"/>
      <c r="I15" s="34">
        <v>3000</v>
      </c>
      <c r="J15" s="34"/>
      <c r="K15" s="34"/>
      <c r="L15" s="36"/>
    </row>
    <row r="16" spans="1:12" ht="34.5" customHeight="1" thickBot="1" x14ac:dyDescent="0.3">
      <c r="A16" s="38">
        <v>13</v>
      </c>
      <c r="B16" s="39" t="s">
        <v>151</v>
      </c>
      <c r="C16" s="40"/>
      <c r="D16" s="40">
        <v>2029</v>
      </c>
      <c r="E16" s="41">
        <f>SUM(F16:K16)</f>
        <v>2000</v>
      </c>
      <c r="F16" s="41"/>
      <c r="G16" s="41"/>
      <c r="H16" s="41"/>
      <c r="I16" s="41"/>
      <c r="J16" s="41"/>
      <c r="K16" s="41">
        <v>2000</v>
      </c>
      <c r="L16" s="42"/>
    </row>
  </sheetData>
  <mergeCells count="1">
    <mergeCell ref="A1:L1"/>
  </mergeCells>
  <pageMargins left="0.51181102362204722" right="0.31496062992125984" top="0.55118110236220474" bottom="0.35433070866141736" header="0.31496062992125984" footer="0.31496062992125984"/>
  <pageSetup paperSize="9"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view="pageBreakPreview" zoomScaleNormal="100" zoomScaleSheetLayoutView="100" workbookViewId="0">
      <pane ySplit="3" topLeftCell="A4" activePane="bottomLeft" state="frozen"/>
      <selection activeCell="B10" sqref="B10"/>
      <selection pane="bottomLeft" activeCell="B10" sqref="B10"/>
    </sheetView>
  </sheetViews>
  <sheetFormatPr defaultRowHeight="15.75" x14ac:dyDescent="0.25"/>
  <cols>
    <col min="1" max="1" width="6.7109375" style="18" customWidth="1"/>
    <col min="2" max="2" width="47.140625" style="18" customWidth="1"/>
    <col min="3" max="3" width="15" style="18" customWidth="1"/>
    <col min="4" max="4" width="17" style="18" customWidth="1"/>
    <col min="5" max="5" width="18.140625" style="18" customWidth="1"/>
    <col min="6" max="6" width="9.5703125" style="18" customWidth="1"/>
    <col min="7" max="9" width="10.140625" style="18" bestFit="1" customWidth="1"/>
    <col min="10" max="12" width="9.28515625" style="18" bestFit="1" customWidth="1"/>
    <col min="13" max="13" width="26.140625" style="18" customWidth="1"/>
    <col min="14" max="16384" width="9.140625" style="18"/>
  </cols>
  <sheetData>
    <row r="1" spans="1:13" x14ac:dyDescent="0.25">
      <c r="A1" s="89" t="s">
        <v>152</v>
      </c>
      <c r="B1" s="89"/>
      <c r="C1" s="89"/>
      <c r="D1" s="89"/>
      <c r="E1" s="89"/>
      <c r="F1" s="89"/>
      <c r="G1" s="89"/>
      <c r="H1" s="89"/>
      <c r="I1" s="89"/>
      <c r="J1" s="89"/>
      <c r="K1" s="89"/>
      <c r="L1" s="89"/>
      <c r="M1" s="89"/>
    </row>
    <row r="2" spans="1:13" ht="16.5" thickBot="1" x14ac:dyDescent="0.3"/>
    <row r="3" spans="1:13" ht="47.25" x14ac:dyDescent="0.25">
      <c r="A3" s="43" t="s">
        <v>123</v>
      </c>
      <c r="B3" s="44" t="s">
        <v>124</v>
      </c>
      <c r="C3" s="44" t="s">
        <v>125</v>
      </c>
      <c r="D3" s="45" t="s">
        <v>126</v>
      </c>
      <c r="E3" s="46" t="s">
        <v>127</v>
      </c>
      <c r="F3" s="45">
        <v>2023</v>
      </c>
      <c r="G3" s="47">
        <v>2024</v>
      </c>
      <c r="H3" s="47">
        <v>2025</v>
      </c>
      <c r="I3" s="47">
        <v>2026</v>
      </c>
      <c r="J3" s="47">
        <v>2027</v>
      </c>
      <c r="K3" s="47">
        <v>2028</v>
      </c>
      <c r="L3" s="47">
        <v>2029</v>
      </c>
      <c r="M3" s="48" t="s">
        <v>128</v>
      </c>
    </row>
    <row r="4" spans="1:13" ht="47.25" x14ac:dyDescent="0.25">
      <c r="A4" s="30">
        <v>1</v>
      </c>
      <c r="B4" s="31" t="s">
        <v>153</v>
      </c>
      <c r="C4" s="32" t="s">
        <v>154</v>
      </c>
      <c r="D4" s="49" t="s">
        <v>155</v>
      </c>
      <c r="E4" s="34">
        <f>SUM(F4:L4)</f>
        <v>126360</v>
      </c>
      <c r="F4" s="34">
        <v>3889</v>
      </c>
      <c r="G4" s="34">
        <v>32609</v>
      </c>
      <c r="H4" s="34">
        <v>44050</v>
      </c>
      <c r="I4" s="34">
        <f>H4*1.04</f>
        <v>45812</v>
      </c>
      <c r="J4" s="34"/>
      <c r="K4" s="34"/>
      <c r="L4" s="34"/>
      <c r="M4" s="37" t="s">
        <v>156</v>
      </c>
    </row>
    <row r="5" spans="1:13" ht="78.75" x14ac:dyDescent="0.25">
      <c r="A5" s="30">
        <v>2</v>
      </c>
      <c r="B5" s="31" t="s">
        <v>157</v>
      </c>
      <c r="C5" s="32" t="s">
        <v>158</v>
      </c>
      <c r="D5" s="49" t="s">
        <v>159</v>
      </c>
      <c r="E5" s="34">
        <f>SUM(F5:L5)</f>
        <v>12464.4</v>
      </c>
      <c r="F5" s="34"/>
      <c r="G5" s="34">
        <v>12464.4</v>
      </c>
      <c r="H5" s="34"/>
      <c r="I5" s="34"/>
      <c r="J5" s="34"/>
      <c r="K5" s="34"/>
      <c r="L5" s="34"/>
      <c r="M5" s="35" t="s">
        <v>160</v>
      </c>
    </row>
    <row r="6" spans="1:13" ht="50.25" customHeight="1" x14ac:dyDescent="0.25">
      <c r="A6" s="30">
        <v>3</v>
      </c>
      <c r="B6" s="31" t="s">
        <v>161</v>
      </c>
      <c r="C6" s="32" t="s">
        <v>162</v>
      </c>
      <c r="D6" s="33" t="s">
        <v>131</v>
      </c>
      <c r="E6" s="34">
        <f t="shared" ref="E6:E10" si="0">SUM(F6:L6)</f>
        <v>0</v>
      </c>
      <c r="F6" s="34"/>
      <c r="G6" s="34"/>
      <c r="H6" s="34"/>
      <c r="I6" s="34"/>
      <c r="J6" s="34"/>
      <c r="K6" s="34"/>
      <c r="L6" s="34"/>
      <c r="M6" s="35" t="s">
        <v>163</v>
      </c>
    </row>
    <row r="7" spans="1:13" ht="47.25" x14ac:dyDescent="0.25">
      <c r="A7" s="30">
        <v>4</v>
      </c>
      <c r="B7" s="31" t="s">
        <v>164</v>
      </c>
      <c r="C7" s="32" t="s">
        <v>165</v>
      </c>
      <c r="D7" s="33" t="s">
        <v>166</v>
      </c>
      <c r="E7" s="34">
        <f t="shared" si="0"/>
        <v>3675.1</v>
      </c>
      <c r="F7" s="34">
        <v>3675.1</v>
      </c>
      <c r="G7" s="34"/>
      <c r="H7" s="34"/>
      <c r="I7" s="34"/>
      <c r="J7" s="34"/>
      <c r="K7" s="34"/>
      <c r="L7" s="34"/>
      <c r="M7" s="35" t="s">
        <v>167</v>
      </c>
    </row>
    <row r="8" spans="1:13" ht="47.25" x14ac:dyDescent="0.25">
      <c r="A8" s="30">
        <v>5</v>
      </c>
      <c r="B8" s="31" t="s">
        <v>168</v>
      </c>
      <c r="C8" s="32" t="s">
        <v>169</v>
      </c>
      <c r="D8" s="33" t="s">
        <v>131</v>
      </c>
      <c r="E8" s="34">
        <f t="shared" si="0"/>
        <v>0</v>
      </c>
      <c r="F8" s="34"/>
      <c r="G8" s="34"/>
      <c r="H8" s="34"/>
      <c r="I8" s="34"/>
      <c r="J8" s="34"/>
      <c r="K8" s="34"/>
      <c r="L8" s="34"/>
      <c r="M8" s="35" t="s">
        <v>163</v>
      </c>
    </row>
    <row r="9" spans="1:13" ht="94.5" x14ac:dyDescent="0.25">
      <c r="A9" s="30">
        <v>6</v>
      </c>
      <c r="B9" s="31" t="s">
        <v>170</v>
      </c>
      <c r="C9" s="32" t="s">
        <v>171</v>
      </c>
      <c r="D9" s="32" t="s">
        <v>159</v>
      </c>
      <c r="E9" s="34">
        <f t="shared" si="0"/>
        <v>7800</v>
      </c>
      <c r="F9" s="34"/>
      <c r="G9" s="34">
        <v>7800</v>
      </c>
      <c r="H9" s="34"/>
      <c r="I9" s="34"/>
      <c r="J9" s="34"/>
      <c r="K9" s="34"/>
      <c r="L9" s="34"/>
      <c r="M9" s="35" t="s">
        <v>160</v>
      </c>
    </row>
    <row r="10" spans="1:13" ht="63.75" thickBot="1" x14ac:dyDescent="0.3">
      <c r="A10" s="38">
        <v>7</v>
      </c>
      <c r="B10" s="39" t="s">
        <v>172</v>
      </c>
      <c r="C10" s="40" t="s">
        <v>173</v>
      </c>
      <c r="D10" s="50" t="s">
        <v>159</v>
      </c>
      <c r="E10" s="41">
        <f t="shared" si="0"/>
        <v>2913</v>
      </c>
      <c r="F10" s="41"/>
      <c r="G10" s="41">
        <v>2913</v>
      </c>
      <c r="H10" s="41"/>
      <c r="I10" s="41"/>
      <c r="J10" s="41"/>
      <c r="K10" s="41"/>
      <c r="L10" s="41"/>
      <c r="M10" s="51" t="s">
        <v>160</v>
      </c>
    </row>
    <row r="11" spans="1:13" x14ac:dyDescent="0.25">
      <c r="H11" s="52"/>
    </row>
  </sheetData>
  <mergeCells count="1">
    <mergeCell ref="A1:M1"/>
  </mergeCells>
  <pageMargins left="0.51181102362204722" right="0.31496062992125984" top="0.55118110236220474" bottom="0.35433070866141736" header="0.31496062992125984" footer="0.31496062992125984"/>
  <pageSetup paperSize="9"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workbookViewId="0">
      <selection activeCell="B9" sqref="B9"/>
    </sheetView>
  </sheetViews>
  <sheetFormatPr defaultRowHeight="15" x14ac:dyDescent="0.25"/>
  <cols>
    <col min="1" max="1" width="53.42578125" customWidth="1"/>
    <col min="2" max="2" width="27.85546875" customWidth="1"/>
    <col min="3" max="3" width="12.140625" customWidth="1"/>
  </cols>
  <sheetData>
    <row r="1" spans="1:5" ht="90.75" thickBot="1" x14ac:dyDescent="0.3">
      <c r="A1" s="53" t="s">
        <v>176</v>
      </c>
    </row>
    <row r="2" spans="1:5" ht="16.5" thickBot="1" x14ac:dyDescent="0.3">
      <c r="A2" s="54" t="s">
        <v>24</v>
      </c>
      <c r="B2" s="55" t="s">
        <v>184</v>
      </c>
      <c r="C2" s="55">
        <v>2023</v>
      </c>
      <c r="D2" s="55">
        <v>2024</v>
      </c>
      <c r="E2" s="55">
        <v>2025</v>
      </c>
    </row>
    <row r="3" spans="1:5" ht="16.5" thickBot="1" x14ac:dyDescent="0.3">
      <c r="A3" s="56" t="s">
        <v>23</v>
      </c>
      <c r="B3" s="57" t="s">
        <v>185</v>
      </c>
      <c r="C3" s="57">
        <v>1184.7</v>
      </c>
      <c r="D3" s="57">
        <v>1192.5</v>
      </c>
      <c r="E3" s="57">
        <v>1265.5999999999999</v>
      </c>
    </row>
    <row r="4" spans="1:5" ht="16.5" thickBot="1" x14ac:dyDescent="0.3">
      <c r="A4" s="56" t="s">
        <v>186</v>
      </c>
      <c r="B4" s="57" t="s">
        <v>185</v>
      </c>
      <c r="C4" s="57">
        <v>17</v>
      </c>
      <c r="D4" s="57">
        <v>14.9</v>
      </c>
      <c r="E4" s="57">
        <v>14.9</v>
      </c>
    </row>
    <row r="5" spans="1:5" ht="32.25" thickBot="1" x14ac:dyDescent="0.3">
      <c r="A5" s="56" t="s">
        <v>22</v>
      </c>
      <c r="B5" s="57" t="s">
        <v>187</v>
      </c>
      <c r="C5" s="57">
        <v>149.4</v>
      </c>
      <c r="D5" s="57">
        <v>149.9</v>
      </c>
      <c r="E5" s="57">
        <v>149.9</v>
      </c>
    </row>
    <row r="6" spans="1:5" ht="16.5" thickBot="1" x14ac:dyDescent="0.3">
      <c r="A6" s="56" t="s">
        <v>188</v>
      </c>
      <c r="B6" s="57" t="s">
        <v>187</v>
      </c>
      <c r="C6" s="57">
        <v>149.4</v>
      </c>
      <c r="D6" s="57">
        <v>149.9</v>
      </c>
      <c r="E6" s="57">
        <v>149.9</v>
      </c>
    </row>
    <row r="7" spans="1:5" ht="16.5" thickBot="1" x14ac:dyDescent="0.3">
      <c r="A7" s="56" t="s">
        <v>189</v>
      </c>
      <c r="B7" s="57" t="s">
        <v>187</v>
      </c>
      <c r="C7" s="57">
        <v>0</v>
      </c>
      <c r="D7" s="57">
        <v>0</v>
      </c>
      <c r="E7" s="57">
        <v>0</v>
      </c>
    </row>
    <row r="8" spans="1:5" ht="16.5" thickBot="1" x14ac:dyDescent="0.3">
      <c r="A8" s="56" t="s">
        <v>21</v>
      </c>
      <c r="B8" s="57" t="s">
        <v>190</v>
      </c>
      <c r="C8" s="57">
        <v>219</v>
      </c>
      <c r="D8" s="57">
        <v>238.6</v>
      </c>
      <c r="E8" s="57">
        <v>241.2</v>
      </c>
    </row>
    <row r="9" spans="1:5" ht="16.5" thickBot="1" x14ac:dyDescent="0.3">
      <c r="A9" s="56" t="s">
        <v>191</v>
      </c>
      <c r="B9" s="57" t="s">
        <v>190</v>
      </c>
      <c r="C9" s="57">
        <v>26.6</v>
      </c>
      <c r="D9" s="57">
        <v>24.8</v>
      </c>
      <c r="E9" s="57">
        <v>24.8</v>
      </c>
    </row>
    <row r="10" spans="1:5" ht="16.5" thickBot="1" x14ac:dyDescent="0.3">
      <c r="A10" s="56" t="s">
        <v>192</v>
      </c>
      <c r="B10" s="57" t="s">
        <v>190</v>
      </c>
      <c r="C10" s="57">
        <v>192.4</v>
      </c>
      <c r="D10" s="57">
        <v>213.8</v>
      </c>
      <c r="E10" s="57">
        <v>216.4</v>
      </c>
    </row>
    <row r="11" spans="1:5" ht="16.5" thickBot="1" x14ac:dyDescent="0.3">
      <c r="A11" s="56" t="s">
        <v>20</v>
      </c>
      <c r="B11" s="57" t="s">
        <v>193</v>
      </c>
      <c r="C11" s="57">
        <v>259.5</v>
      </c>
      <c r="D11" s="57">
        <v>241.57</v>
      </c>
      <c r="E11" s="57">
        <v>241.57</v>
      </c>
    </row>
    <row r="12" spans="1:5" ht="16.5" thickBot="1" x14ac:dyDescent="0.3">
      <c r="A12" s="56" t="s">
        <v>19</v>
      </c>
      <c r="B12" s="57" t="s">
        <v>18</v>
      </c>
      <c r="C12" s="57">
        <v>162.4</v>
      </c>
      <c r="D12" s="57">
        <v>179.3</v>
      </c>
      <c r="E12" s="57">
        <v>170.95</v>
      </c>
    </row>
    <row r="14" spans="1:5" x14ac:dyDescent="0.25">
      <c r="A14" t="s">
        <v>194</v>
      </c>
    </row>
    <row r="15" spans="1:5" ht="15.75" thickBot="1" x14ac:dyDescent="0.3"/>
    <row r="16" spans="1:5" ht="16.5" thickBot="1" x14ac:dyDescent="0.3">
      <c r="A16" s="54" t="s">
        <v>24</v>
      </c>
      <c r="B16" s="55" t="s">
        <v>184</v>
      </c>
      <c r="C16" s="55">
        <v>2023</v>
      </c>
      <c r="D16" s="55">
        <v>2024</v>
      </c>
      <c r="E16" s="55">
        <v>2025</v>
      </c>
    </row>
    <row r="17" spans="1:5" ht="16.5" thickBot="1" x14ac:dyDescent="0.3">
      <c r="A17" s="56" t="s">
        <v>23</v>
      </c>
      <c r="B17" s="57" t="s">
        <v>185</v>
      </c>
      <c r="C17" s="57">
        <v>1184.7</v>
      </c>
      <c r="D17" s="57">
        <v>1192.5</v>
      </c>
      <c r="E17" s="58">
        <v>1184.7</v>
      </c>
    </row>
    <row r="18" spans="1:5" ht="16.5" thickBot="1" x14ac:dyDescent="0.3">
      <c r="A18" s="56" t="s">
        <v>186</v>
      </c>
      <c r="B18" s="57" t="s">
        <v>185</v>
      </c>
      <c r="C18" s="57">
        <v>17</v>
      </c>
      <c r="D18" s="57">
        <v>14.9</v>
      </c>
      <c r="E18" s="58">
        <v>17</v>
      </c>
    </row>
    <row r="19" spans="1:5" ht="32.25" thickBot="1" x14ac:dyDescent="0.3">
      <c r="A19" s="56" t="s">
        <v>22</v>
      </c>
      <c r="B19" s="57" t="s">
        <v>187</v>
      </c>
      <c r="C19" s="57">
        <v>149.4</v>
      </c>
      <c r="D19" s="58">
        <v>138.80000000000001</v>
      </c>
      <c r="E19" s="58">
        <v>138.80000000000001</v>
      </c>
    </row>
    <row r="20" spans="1:5" ht="16.5" thickBot="1" x14ac:dyDescent="0.3">
      <c r="A20" s="56" t="s">
        <v>188</v>
      </c>
      <c r="B20" s="57" t="s">
        <v>187</v>
      </c>
      <c r="C20" s="57">
        <v>149.4</v>
      </c>
      <c r="D20" s="58">
        <v>138.80000000000001</v>
      </c>
      <c r="E20" s="58">
        <v>138.80000000000001</v>
      </c>
    </row>
    <row r="21" spans="1:5" ht="16.5" thickBot="1" x14ac:dyDescent="0.3">
      <c r="A21" s="56" t="s">
        <v>189</v>
      </c>
      <c r="B21" s="57" t="s">
        <v>187</v>
      </c>
      <c r="C21" s="57">
        <v>0</v>
      </c>
      <c r="D21" s="57">
        <v>0</v>
      </c>
      <c r="E21" s="57">
        <v>0</v>
      </c>
    </row>
    <row r="22" spans="1:5" ht="16.5" thickBot="1" x14ac:dyDescent="0.3">
      <c r="A22" s="56" t="s">
        <v>21</v>
      </c>
      <c r="B22" s="57" t="s">
        <v>190</v>
      </c>
      <c r="C22" s="57">
        <v>219</v>
      </c>
      <c r="D22" s="58">
        <v>234.4</v>
      </c>
      <c r="E22" s="58">
        <v>231.9</v>
      </c>
    </row>
    <row r="23" spans="1:5" ht="16.5" thickBot="1" x14ac:dyDescent="0.3">
      <c r="A23" s="56" t="s">
        <v>191</v>
      </c>
      <c r="B23" s="57" t="s">
        <v>190</v>
      </c>
      <c r="C23" s="57">
        <v>26.6</v>
      </c>
      <c r="D23" s="58">
        <v>20.6</v>
      </c>
      <c r="E23" s="58">
        <v>20.5</v>
      </c>
    </row>
    <row r="24" spans="1:5" ht="16.5" thickBot="1" x14ac:dyDescent="0.3">
      <c r="A24" s="56" t="s">
        <v>192</v>
      </c>
      <c r="B24" s="57" t="s">
        <v>190</v>
      </c>
      <c r="C24" s="57">
        <v>192.4</v>
      </c>
      <c r="D24" s="57">
        <v>213.8</v>
      </c>
      <c r="E24" s="58">
        <v>211.4</v>
      </c>
    </row>
    <row r="25" spans="1:5" ht="16.5" thickBot="1" x14ac:dyDescent="0.3">
      <c r="A25" s="56" t="s">
        <v>20</v>
      </c>
      <c r="B25" s="57" t="s">
        <v>193</v>
      </c>
      <c r="C25" s="57">
        <v>259.5</v>
      </c>
      <c r="D25" s="58">
        <v>226</v>
      </c>
      <c r="E25" s="58">
        <v>224.8</v>
      </c>
    </row>
    <row r="26" spans="1:5" ht="16.5" thickBot="1" x14ac:dyDescent="0.3">
      <c r="A26" s="56" t="s">
        <v>19</v>
      </c>
      <c r="B26" s="57" t="s">
        <v>18</v>
      </c>
      <c r="C26" s="57">
        <v>162.4</v>
      </c>
      <c r="D26" s="57">
        <v>179.3</v>
      </c>
      <c r="E26" s="58">
        <v>178.5</v>
      </c>
    </row>
    <row r="28" spans="1:5" x14ac:dyDescent="0.25">
      <c r="A28" t="s">
        <v>195</v>
      </c>
    </row>
    <row r="29" spans="1:5" x14ac:dyDescent="0.25">
      <c r="A29" t="s">
        <v>196</v>
      </c>
    </row>
    <row r="32" spans="1:5" ht="120" x14ac:dyDescent="0.25">
      <c r="A32" s="53" t="s">
        <v>198</v>
      </c>
    </row>
    <row r="33" spans="1:6" ht="15.75" thickBot="1" x14ac:dyDescent="0.3">
      <c r="A33" s="53" t="s">
        <v>197</v>
      </c>
    </row>
    <row r="34" spans="1:6" ht="16.5" thickBot="1" x14ac:dyDescent="0.3">
      <c r="A34" s="54" t="s">
        <v>11</v>
      </c>
      <c r="B34" s="55" t="s">
        <v>199</v>
      </c>
      <c r="C34" s="55" t="s">
        <v>200</v>
      </c>
      <c r="D34" s="55">
        <v>2023</v>
      </c>
      <c r="E34" s="55">
        <v>2024</v>
      </c>
      <c r="F34" s="55">
        <v>2025</v>
      </c>
    </row>
    <row r="35" spans="1:6" ht="32.25" thickBot="1" x14ac:dyDescent="0.3">
      <c r="A35" s="59" t="s">
        <v>201</v>
      </c>
      <c r="B35" s="60" t="s">
        <v>202</v>
      </c>
      <c r="C35" s="57" t="s">
        <v>185</v>
      </c>
      <c r="D35" s="57">
        <v>1192.5</v>
      </c>
      <c r="E35" s="57">
        <v>1192.5</v>
      </c>
      <c r="F35" s="57">
        <v>1337.5</v>
      </c>
    </row>
    <row r="36" spans="1:6" ht="16.5" thickBot="1" x14ac:dyDescent="0.3">
      <c r="A36" s="59" t="s">
        <v>203</v>
      </c>
      <c r="B36" s="60" t="s">
        <v>204</v>
      </c>
      <c r="C36" s="57" t="s">
        <v>185</v>
      </c>
      <c r="D36" s="57">
        <v>673.8</v>
      </c>
      <c r="E36" s="57">
        <v>673.8</v>
      </c>
      <c r="F36" s="57">
        <v>673.8</v>
      </c>
    </row>
    <row r="37" spans="1:6" ht="63.75" thickBot="1" x14ac:dyDescent="0.3">
      <c r="A37" s="59" t="s">
        <v>205</v>
      </c>
      <c r="B37" s="60" t="s">
        <v>206</v>
      </c>
      <c r="C37" s="57" t="s">
        <v>193</v>
      </c>
      <c r="D37" s="57">
        <v>247.81</v>
      </c>
      <c r="E37" s="57">
        <v>247.81</v>
      </c>
      <c r="F37" s="57">
        <v>247.81</v>
      </c>
    </row>
    <row r="38" spans="1:6" ht="63.75" thickBot="1" x14ac:dyDescent="0.3">
      <c r="A38" s="59" t="s">
        <v>207</v>
      </c>
      <c r="B38" s="60" t="s">
        <v>208</v>
      </c>
      <c r="C38" s="57" t="s">
        <v>193</v>
      </c>
      <c r="D38" s="57">
        <v>247.81</v>
      </c>
      <c r="E38" s="57">
        <v>247.81</v>
      </c>
      <c r="F38" s="57">
        <v>247.81</v>
      </c>
    </row>
    <row r="40" spans="1:6" ht="15.75" thickBot="1" x14ac:dyDescent="0.3">
      <c r="A40" t="s">
        <v>194</v>
      </c>
    </row>
    <row r="41" spans="1:6" ht="16.5" thickBot="1" x14ac:dyDescent="0.3">
      <c r="A41" s="54" t="s">
        <v>11</v>
      </c>
      <c r="B41" s="55" t="s">
        <v>199</v>
      </c>
      <c r="C41" s="55" t="s">
        <v>200</v>
      </c>
      <c r="D41" s="55">
        <v>2023</v>
      </c>
      <c r="E41" s="55">
        <v>2024</v>
      </c>
      <c r="F41" s="55">
        <v>2025</v>
      </c>
    </row>
    <row r="42" spans="1:6" ht="32.25" thickBot="1" x14ac:dyDescent="0.3">
      <c r="A42" s="59" t="s">
        <v>201</v>
      </c>
      <c r="B42" s="60" t="s">
        <v>202</v>
      </c>
      <c r="C42" s="57" t="s">
        <v>185</v>
      </c>
      <c r="D42" s="58">
        <v>1184.7</v>
      </c>
      <c r="E42" s="57">
        <v>1192.5</v>
      </c>
      <c r="F42" s="58">
        <v>1184.7</v>
      </c>
    </row>
    <row r="43" spans="1:6" ht="16.5" thickBot="1" x14ac:dyDescent="0.3">
      <c r="A43" s="59" t="s">
        <v>203</v>
      </c>
      <c r="B43" s="60" t="s">
        <v>204</v>
      </c>
      <c r="C43" s="57" t="s">
        <v>185</v>
      </c>
      <c r="D43" s="58">
        <v>771</v>
      </c>
      <c r="E43" s="58">
        <v>685.53</v>
      </c>
      <c r="F43" s="58">
        <v>771</v>
      </c>
    </row>
    <row r="44" spans="1:6" ht="63.75" thickBot="1" x14ac:dyDescent="0.3">
      <c r="A44" s="59" t="s">
        <v>205</v>
      </c>
      <c r="B44" s="60" t="s">
        <v>206</v>
      </c>
      <c r="C44" s="57" t="s">
        <v>193</v>
      </c>
      <c r="D44" s="58">
        <v>259.5</v>
      </c>
      <c r="E44" s="58">
        <v>226</v>
      </c>
      <c r="F44" s="58">
        <v>224.8</v>
      </c>
    </row>
    <row r="45" spans="1:6" ht="63.75" thickBot="1" x14ac:dyDescent="0.3">
      <c r="A45" s="59" t="s">
        <v>207</v>
      </c>
      <c r="B45" s="60" t="s">
        <v>208</v>
      </c>
      <c r="C45" s="57" t="s">
        <v>193</v>
      </c>
      <c r="D45" s="58">
        <v>259.5</v>
      </c>
      <c r="E45" s="58">
        <v>226</v>
      </c>
      <c r="F45" s="58">
        <v>224.8</v>
      </c>
    </row>
    <row r="46" spans="1:6" x14ac:dyDescent="0.25">
      <c r="A46" t="s">
        <v>209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G15" sqref="G15"/>
    </sheetView>
  </sheetViews>
  <sheetFormatPr defaultRowHeight="15" x14ac:dyDescent="0.25"/>
  <cols>
    <col min="1" max="1" width="12.42578125" customWidth="1"/>
    <col min="2" max="2" width="44.42578125" customWidth="1"/>
    <col min="3" max="3" width="12.140625" customWidth="1"/>
  </cols>
  <sheetData>
    <row r="1" spans="1:6" ht="32.25" customHeight="1" x14ac:dyDescent="0.25">
      <c r="A1" t="s">
        <v>198</v>
      </c>
    </row>
    <row r="2" spans="1:6" ht="60.75" thickBot="1" x14ac:dyDescent="0.3">
      <c r="A2" s="53" t="s">
        <v>197</v>
      </c>
    </row>
    <row r="3" spans="1:6" ht="16.5" thickBot="1" x14ac:dyDescent="0.3">
      <c r="A3" s="54" t="s">
        <v>11</v>
      </c>
      <c r="B3" s="55" t="s">
        <v>199</v>
      </c>
      <c r="C3" s="55" t="s">
        <v>200</v>
      </c>
      <c r="D3" s="55">
        <v>2023</v>
      </c>
      <c r="E3" s="55">
        <v>2024</v>
      </c>
      <c r="F3" s="55">
        <v>2025</v>
      </c>
    </row>
    <row r="4" spans="1:6" ht="32.25" thickBot="1" x14ac:dyDescent="0.3">
      <c r="A4" s="59" t="s">
        <v>201</v>
      </c>
      <c r="B4" s="60" t="s">
        <v>202</v>
      </c>
      <c r="C4" s="57" t="s">
        <v>185</v>
      </c>
      <c r="D4" s="57">
        <v>1192.5</v>
      </c>
      <c r="E4" s="57">
        <v>1192.5</v>
      </c>
      <c r="F4" s="57">
        <v>1337.5</v>
      </c>
    </row>
    <row r="5" spans="1:6" ht="16.5" thickBot="1" x14ac:dyDescent="0.3">
      <c r="A5" s="59" t="s">
        <v>203</v>
      </c>
      <c r="B5" s="60" t="s">
        <v>204</v>
      </c>
      <c r="C5" s="57" t="s">
        <v>185</v>
      </c>
      <c r="D5" s="57">
        <v>673.8</v>
      </c>
      <c r="E5" s="57">
        <v>673.8</v>
      </c>
      <c r="F5" s="57">
        <v>673.8</v>
      </c>
    </row>
    <row r="6" spans="1:6" ht="32.25" thickBot="1" x14ac:dyDescent="0.3">
      <c r="A6" s="59" t="s">
        <v>205</v>
      </c>
      <c r="B6" s="60" t="s">
        <v>206</v>
      </c>
      <c r="C6" s="57" t="s">
        <v>193</v>
      </c>
      <c r="D6" s="57">
        <v>247.81</v>
      </c>
      <c r="E6" s="57">
        <v>247.81</v>
      </c>
      <c r="F6" s="57">
        <v>247.81</v>
      </c>
    </row>
    <row r="7" spans="1:6" ht="48" thickBot="1" x14ac:dyDescent="0.3">
      <c r="A7" s="59" t="s">
        <v>207</v>
      </c>
      <c r="B7" s="60" t="s">
        <v>208</v>
      </c>
      <c r="C7" s="57" t="s">
        <v>193</v>
      </c>
      <c r="D7" s="57">
        <v>247.81</v>
      </c>
      <c r="E7" s="57">
        <v>247.81</v>
      </c>
      <c r="F7" s="57">
        <v>247.81</v>
      </c>
    </row>
    <row r="9" spans="1:6" ht="15.75" thickBot="1" x14ac:dyDescent="0.3">
      <c r="A9" t="s">
        <v>194</v>
      </c>
    </row>
    <row r="10" spans="1:6" ht="16.5" thickBot="1" x14ac:dyDescent="0.3">
      <c r="A10" s="54" t="s">
        <v>11</v>
      </c>
      <c r="B10" s="55" t="s">
        <v>199</v>
      </c>
      <c r="C10" s="55" t="s">
        <v>200</v>
      </c>
      <c r="D10" s="55">
        <v>2023</v>
      </c>
      <c r="E10" s="55">
        <v>2024</v>
      </c>
      <c r="F10" s="55">
        <v>2025</v>
      </c>
    </row>
    <row r="11" spans="1:6" ht="32.25" thickBot="1" x14ac:dyDescent="0.3">
      <c r="A11" s="59" t="s">
        <v>201</v>
      </c>
      <c r="B11" s="60" t="s">
        <v>202</v>
      </c>
      <c r="C11" s="57" t="s">
        <v>185</v>
      </c>
      <c r="D11" s="58">
        <v>1184.7</v>
      </c>
      <c r="E11" s="57">
        <v>1192.5</v>
      </c>
      <c r="F11" s="58">
        <v>1184.7</v>
      </c>
    </row>
    <row r="12" spans="1:6" ht="16.5" thickBot="1" x14ac:dyDescent="0.3">
      <c r="A12" s="59" t="s">
        <v>203</v>
      </c>
      <c r="B12" s="60" t="s">
        <v>204</v>
      </c>
      <c r="C12" s="57" t="s">
        <v>185</v>
      </c>
      <c r="D12" s="58">
        <v>771</v>
      </c>
      <c r="E12" s="58">
        <v>685.53</v>
      </c>
      <c r="F12" s="58">
        <v>771</v>
      </c>
    </row>
    <row r="13" spans="1:6" ht="32.25" thickBot="1" x14ac:dyDescent="0.3">
      <c r="A13" s="59" t="s">
        <v>205</v>
      </c>
      <c r="B13" s="60" t="s">
        <v>206</v>
      </c>
      <c r="C13" s="57" t="s">
        <v>193</v>
      </c>
      <c r="D13" s="58">
        <v>259.5</v>
      </c>
      <c r="E13" s="58">
        <v>226</v>
      </c>
      <c r="F13" s="58">
        <v>224.8</v>
      </c>
    </row>
    <row r="14" spans="1:6" ht="48" thickBot="1" x14ac:dyDescent="0.3">
      <c r="A14" s="59" t="s">
        <v>207</v>
      </c>
      <c r="B14" s="60" t="s">
        <v>208</v>
      </c>
      <c r="C14" s="57" t="s">
        <v>193</v>
      </c>
      <c r="D14" s="58">
        <v>259.5</v>
      </c>
      <c r="E14" s="58">
        <v>226</v>
      </c>
      <c r="F14" s="58">
        <v>224.8</v>
      </c>
    </row>
    <row r="15" spans="1:6" x14ac:dyDescent="0.25">
      <c r="A15" t="s">
        <v>209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topLeftCell="A25" workbookViewId="0">
      <selection activeCell="E46" sqref="E46:E47"/>
    </sheetView>
  </sheetViews>
  <sheetFormatPr defaultRowHeight="15" x14ac:dyDescent="0.25"/>
  <cols>
    <col min="1" max="1" width="14.5703125" customWidth="1"/>
    <col min="2" max="2" width="20.7109375" customWidth="1"/>
    <col min="3" max="3" width="22.42578125" customWidth="1"/>
  </cols>
  <sheetData>
    <row r="1" spans="1:3" ht="53.25" thickBot="1" x14ac:dyDescent="0.3">
      <c r="A1" s="61" t="s">
        <v>222</v>
      </c>
      <c r="B1" s="62" t="s">
        <v>223</v>
      </c>
      <c r="C1" s="62" t="s">
        <v>224</v>
      </c>
    </row>
    <row r="2" spans="1:3" ht="15.75" thickBot="1" x14ac:dyDescent="0.3">
      <c r="A2" s="63">
        <v>10</v>
      </c>
      <c r="B2" s="64">
        <v>70</v>
      </c>
      <c r="C2" s="64">
        <v>50.9</v>
      </c>
    </row>
    <row r="3" spans="1:3" ht="15.75" thickBot="1" x14ac:dyDescent="0.3">
      <c r="A3" s="63">
        <v>9</v>
      </c>
      <c r="B3" s="64">
        <v>70</v>
      </c>
      <c r="C3" s="64">
        <v>50.4</v>
      </c>
    </row>
    <row r="4" spans="1:3" ht="15.75" thickBot="1" x14ac:dyDescent="0.3">
      <c r="A4" s="63">
        <v>8</v>
      </c>
      <c r="B4" s="64">
        <v>70</v>
      </c>
      <c r="C4" s="64">
        <v>49.9</v>
      </c>
    </row>
    <row r="5" spans="1:3" ht="15.75" thickBot="1" x14ac:dyDescent="0.3">
      <c r="A5" s="63">
        <v>7</v>
      </c>
      <c r="B5" s="64">
        <v>70</v>
      </c>
      <c r="C5" s="64">
        <v>49.5</v>
      </c>
    </row>
    <row r="6" spans="1:3" ht="15.75" thickBot="1" x14ac:dyDescent="0.3">
      <c r="A6" s="63">
        <v>6</v>
      </c>
      <c r="B6" s="64">
        <v>70</v>
      </c>
      <c r="C6" s="64">
        <v>49</v>
      </c>
    </row>
    <row r="7" spans="1:3" ht="15.75" thickBot="1" x14ac:dyDescent="0.3">
      <c r="A7" s="63">
        <v>5</v>
      </c>
      <c r="B7" s="64">
        <v>70</v>
      </c>
      <c r="C7" s="64">
        <v>48.5</v>
      </c>
    </row>
    <row r="8" spans="1:3" ht="15.75" thickBot="1" x14ac:dyDescent="0.3">
      <c r="A8" s="63">
        <v>4</v>
      </c>
      <c r="B8" s="64">
        <v>70</v>
      </c>
      <c r="C8" s="64">
        <v>48.1</v>
      </c>
    </row>
    <row r="9" spans="1:3" ht="15.75" thickBot="1" x14ac:dyDescent="0.3">
      <c r="A9" s="63">
        <v>3</v>
      </c>
      <c r="B9" s="64">
        <v>70</v>
      </c>
      <c r="C9" s="64">
        <v>47.6</v>
      </c>
    </row>
    <row r="10" spans="1:3" ht="15.75" thickBot="1" x14ac:dyDescent="0.3">
      <c r="A10" s="63">
        <v>2</v>
      </c>
      <c r="B10" s="64">
        <v>70</v>
      </c>
      <c r="C10" s="64">
        <v>47.2</v>
      </c>
    </row>
    <row r="11" spans="1:3" ht="15.75" thickBot="1" x14ac:dyDescent="0.3">
      <c r="A11" s="63">
        <v>1</v>
      </c>
      <c r="B11" s="64">
        <v>75</v>
      </c>
      <c r="C11" s="64">
        <v>50</v>
      </c>
    </row>
    <row r="12" spans="1:3" ht="15.75" thickBot="1" x14ac:dyDescent="0.3">
      <c r="A12" s="63">
        <v>0</v>
      </c>
      <c r="B12" s="64">
        <v>75</v>
      </c>
      <c r="C12" s="64">
        <v>49.6</v>
      </c>
    </row>
    <row r="13" spans="1:3" ht="15.75" thickBot="1" x14ac:dyDescent="0.3">
      <c r="A13" s="63">
        <v>-1</v>
      </c>
      <c r="B13" s="64">
        <v>75</v>
      </c>
      <c r="C13" s="64">
        <v>49.1</v>
      </c>
    </row>
    <row r="14" spans="1:3" ht="15.75" thickBot="1" x14ac:dyDescent="0.3">
      <c r="A14" s="63">
        <v>-2</v>
      </c>
      <c r="B14" s="64">
        <v>75</v>
      </c>
      <c r="C14" s="64">
        <v>48.7</v>
      </c>
    </row>
    <row r="15" spans="1:3" ht="15.75" thickBot="1" x14ac:dyDescent="0.3">
      <c r="A15" s="63">
        <v>-3</v>
      </c>
      <c r="B15" s="64">
        <v>76.099999999999994</v>
      </c>
      <c r="C15" s="64">
        <v>49.2</v>
      </c>
    </row>
    <row r="16" spans="1:3" ht="15.75" thickBot="1" x14ac:dyDescent="0.3">
      <c r="A16" s="63">
        <v>-4</v>
      </c>
      <c r="B16" s="64">
        <v>78.3</v>
      </c>
      <c r="C16" s="64">
        <v>50.2</v>
      </c>
    </row>
    <row r="17" spans="1:3" ht="15.75" thickBot="1" x14ac:dyDescent="0.3">
      <c r="A17" s="63">
        <v>-5</v>
      </c>
      <c r="B17" s="64">
        <v>80.400000000000006</v>
      </c>
      <c r="C17" s="64">
        <v>51.2</v>
      </c>
    </row>
    <row r="18" spans="1:3" ht="15.75" thickBot="1" x14ac:dyDescent="0.3">
      <c r="A18" s="63">
        <v>-6</v>
      </c>
      <c r="B18" s="64">
        <v>82.6</v>
      </c>
      <c r="C18" s="64">
        <v>52.1</v>
      </c>
    </row>
    <row r="19" spans="1:3" ht="15.75" thickBot="1" x14ac:dyDescent="0.3">
      <c r="A19" s="63">
        <v>-7</v>
      </c>
      <c r="B19" s="64">
        <v>84.7</v>
      </c>
      <c r="C19" s="64">
        <v>53.1</v>
      </c>
    </row>
    <row r="20" spans="1:3" ht="15.75" thickBot="1" x14ac:dyDescent="0.3">
      <c r="A20" s="63">
        <v>-8</v>
      </c>
      <c r="B20" s="64">
        <v>86.8</v>
      </c>
      <c r="C20" s="64">
        <v>54</v>
      </c>
    </row>
    <row r="21" spans="1:3" ht="15.75" thickBot="1" x14ac:dyDescent="0.3">
      <c r="A21" s="63">
        <v>-9</v>
      </c>
      <c r="B21" s="64">
        <v>89</v>
      </c>
      <c r="C21" s="64">
        <v>54.9</v>
      </c>
    </row>
    <row r="22" spans="1:3" ht="15.75" thickBot="1" x14ac:dyDescent="0.3">
      <c r="A22" s="63">
        <v>-10</v>
      </c>
      <c r="B22" s="64">
        <v>91.1</v>
      </c>
      <c r="C22" s="64">
        <v>55.8</v>
      </c>
    </row>
    <row r="23" spans="1:3" ht="15.75" thickBot="1" x14ac:dyDescent="0.3">
      <c r="A23" s="63">
        <v>-11</v>
      </c>
      <c r="B23" s="64">
        <v>93.2</v>
      </c>
      <c r="C23" s="64">
        <v>56.8</v>
      </c>
    </row>
    <row r="24" spans="1:3" ht="15.75" thickBot="1" x14ac:dyDescent="0.3">
      <c r="A24" s="63">
        <v>-12</v>
      </c>
      <c r="B24" s="64">
        <v>95.3</v>
      </c>
      <c r="C24" s="64">
        <v>57.7</v>
      </c>
    </row>
    <row r="25" spans="1:3" ht="15.75" thickBot="1" x14ac:dyDescent="0.3">
      <c r="A25" s="63">
        <v>-13</v>
      </c>
      <c r="B25" s="64">
        <v>97.4</v>
      </c>
      <c r="C25" s="64">
        <v>58.6</v>
      </c>
    </row>
    <row r="26" spans="1:3" ht="15.75" thickBot="1" x14ac:dyDescent="0.3">
      <c r="A26" s="63">
        <v>-14</v>
      </c>
      <c r="B26" s="64">
        <v>99.4</v>
      </c>
      <c r="C26" s="64">
        <v>59.4</v>
      </c>
    </row>
    <row r="27" spans="1:3" ht="15.75" thickBot="1" x14ac:dyDescent="0.3">
      <c r="A27" s="63">
        <v>-15</v>
      </c>
      <c r="B27" s="64">
        <v>101.5</v>
      </c>
      <c r="C27" s="64">
        <v>60.3</v>
      </c>
    </row>
    <row r="28" spans="1:3" ht="15.75" thickBot="1" x14ac:dyDescent="0.3">
      <c r="A28" s="63">
        <v>-16</v>
      </c>
      <c r="B28" s="64">
        <v>103.6</v>
      </c>
      <c r="C28" s="64">
        <v>61.2</v>
      </c>
    </row>
    <row r="29" spans="1:3" ht="15.75" thickBot="1" x14ac:dyDescent="0.3">
      <c r="A29" s="63">
        <v>-17</v>
      </c>
      <c r="B29" s="64">
        <v>105.7</v>
      </c>
      <c r="C29" s="64">
        <v>62.1</v>
      </c>
    </row>
    <row r="30" spans="1:3" ht="15.75" thickBot="1" x14ac:dyDescent="0.3">
      <c r="A30" s="63">
        <v>-18</v>
      </c>
      <c r="B30" s="64">
        <v>107.7</v>
      </c>
      <c r="C30" s="64">
        <v>62.9</v>
      </c>
    </row>
    <row r="31" spans="1:3" ht="15.75" thickBot="1" x14ac:dyDescent="0.3">
      <c r="A31" s="63">
        <v>-19</v>
      </c>
      <c r="B31" s="64">
        <v>109.8</v>
      </c>
      <c r="C31" s="64">
        <v>63.8</v>
      </c>
    </row>
    <row r="32" spans="1:3" ht="15.75" thickBot="1" x14ac:dyDescent="0.3">
      <c r="A32" s="63">
        <v>-20</v>
      </c>
      <c r="B32" s="64">
        <v>111.8</v>
      </c>
      <c r="C32" s="64">
        <v>64.7</v>
      </c>
    </row>
    <row r="33" spans="1:3" ht="15.75" thickBot="1" x14ac:dyDescent="0.3">
      <c r="A33" s="63">
        <v>-21</v>
      </c>
      <c r="B33" s="64">
        <v>113.9</v>
      </c>
      <c r="C33" s="64">
        <v>65.5</v>
      </c>
    </row>
    <row r="34" spans="1:3" ht="15.75" thickBot="1" x14ac:dyDescent="0.3">
      <c r="A34" s="63">
        <v>-22</v>
      </c>
      <c r="B34" s="64">
        <v>115.9</v>
      </c>
      <c r="C34" s="64">
        <v>66.3</v>
      </c>
    </row>
    <row r="35" spans="1:3" ht="15.75" thickBot="1" x14ac:dyDescent="0.3">
      <c r="A35" s="63">
        <v>-23</v>
      </c>
      <c r="B35" s="64">
        <v>118</v>
      </c>
      <c r="C35" s="64">
        <v>67.2</v>
      </c>
    </row>
    <row r="36" spans="1:3" ht="15.75" thickBot="1" x14ac:dyDescent="0.3">
      <c r="A36" s="63">
        <v>-24</v>
      </c>
      <c r="B36" s="64">
        <v>120</v>
      </c>
      <c r="C36" s="64">
        <v>68</v>
      </c>
    </row>
    <row r="37" spans="1:3" ht="15.75" thickBot="1" x14ac:dyDescent="0.3">
      <c r="A37" s="63">
        <v>-25</v>
      </c>
      <c r="B37" s="64">
        <v>122</v>
      </c>
      <c r="C37" s="64">
        <v>68.8</v>
      </c>
    </row>
    <row r="38" spans="1:3" ht="15.75" thickBot="1" x14ac:dyDescent="0.3">
      <c r="A38" s="63">
        <v>-26</v>
      </c>
      <c r="B38" s="64">
        <v>124</v>
      </c>
      <c r="C38" s="64">
        <v>69.7</v>
      </c>
    </row>
    <row r="39" spans="1:3" ht="15.75" thickBot="1" x14ac:dyDescent="0.3">
      <c r="A39" s="63">
        <v>-27</v>
      </c>
      <c r="B39" s="64">
        <v>125</v>
      </c>
      <c r="C39" s="64">
        <v>69.7</v>
      </c>
    </row>
    <row r="40" spans="1:3" ht="15.75" thickBot="1" x14ac:dyDescent="0.3">
      <c r="A40" s="63">
        <v>-28</v>
      </c>
      <c r="B40" s="64">
        <v>125</v>
      </c>
      <c r="C40" s="64">
        <v>69.2</v>
      </c>
    </row>
    <row r="41" spans="1:3" ht="15.75" thickBot="1" x14ac:dyDescent="0.3">
      <c r="A41" s="63">
        <v>-29</v>
      </c>
      <c r="B41" s="64">
        <v>125</v>
      </c>
      <c r="C41" s="64">
        <v>68.8</v>
      </c>
    </row>
    <row r="42" spans="1:3" ht="15.75" thickBot="1" x14ac:dyDescent="0.3">
      <c r="A42" s="63">
        <v>-30</v>
      </c>
      <c r="B42" s="64">
        <v>125</v>
      </c>
      <c r="C42" s="64">
        <v>68.3</v>
      </c>
    </row>
    <row r="43" spans="1:3" ht="15.75" thickBot="1" x14ac:dyDescent="0.3">
      <c r="A43" s="63">
        <v>-31</v>
      </c>
      <c r="B43" s="64">
        <v>125</v>
      </c>
      <c r="C43" s="64">
        <v>67.900000000000006</v>
      </c>
    </row>
    <row r="44" spans="1:3" ht="15.75" thickBot="1" x14ac:dyDescent="0.3">
      <c r="A44" s="63">
        <v>-32</v>
      </c>
      <c r="B44" s="64">
        <v>125</v>
      </c>
      <c r="C44" s="64">
        <v>67.400000000000006</v>
      </c>
    </row>
    <row r="45" spans="1:3" ht="15.75" thickBot="1" x14ac:dyDescent="0.3">
      <c r="A45" s="63">
        <v>-33</v>
      </c>
      <c r="B45" s="64">
        <v>125</v>
      </c>
      <c r="C45" s="64">
        <v>67</v>
      </c>
    </row>
    <row r="46" spans="1:3" ht="15.75" thickBot="1" x14ac:dyDescent="0.3">
      <c r="A46" s="63">
        <v>-34</v>
      </c>
      <c r="B46" s="64">
        <v>125</v>
      </c>
      <c r="C46" s="64">
        <v>66.5</v>
      </c>
    </row>
    <row r="47" spans="1:3" ht="15.75" thickBot="1" x14ac:dyDescent="0.3">
      <c r="A47" s="63">
        <v>-35</v>
      </c>
      <c r="B47" s="64">
        <v>125</v>
      </c>
      <c r="C47" s="64">
        <v>66.099999999999994</v>
      </c>
    </row>
    <row r="48" spans="1:3" ht="15.75" thickBot="1" x14ac:dyDescent="0.3">
      <c r="A48" s="63">
        <v>-36</v>
      </c>
      <c r="B48" s="64">
        <v>125</v>
      </c>
      <c r="C48" s="64">
        <v>65.599999999999994</v>
      </c>
    </row>
    <row r="49" spans="1:3" ht="15.75" thickBot="1" x14ac:dyDescent="0.3">
      <c r="A49" s="63">
        <v>-37</v>
      </c>
      <c r="B49" s="64">
        <v>125</v>
      </c>
      <c r="C49" s="64">
        <v>65.2</v>
      </c>
    </row>
    <row r="50" spans="1:3" ht="15.75" thickBot="1" x14ac:dyDescent="0.3">
      <c r="A50" s="63">
        <v>-38</v>
      </c>
      <c r="B50" s="64">
        <v>125</v>
      </c>
      <c r="C50" s="64">
        <v>64.7</v>
      </c>
    </row>
    <row r="51" spans="1:3" ht="15.75" thickBot="1" x14ac:dyDescent="0.3">
      <c r="A51" s="63">
        <v>-39</v>
      </c>
      <c r="B51" s="64">
        <v>125</v>
      </c>
      <c r="C51" s="64">
        <v>64.3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B5" sqref="B5"/>
    </sheetView>
  </sheetViews>
  <sheetFormatPr defaultRowHeight="15" x14ac:dyDescent="0.25"/>
  <cols>
    <col min="2" max="2" width="29.28515625" customWidth="1"/>
    <col min="5" max="5" width="19.28515625" customWidth="1"/>
  </cols>
  <sheetData>
    <row r="1" spans="1:5" ht="15.75" thickBot="1" x14ac:dyDescent="0.3">
      <c r="A1" t="s">
        <v>236</v>
      </c>
    </row>
    <row r="2" spans="1:5" ht="68.25" thickBot="1" x14ac:dyDescent="0.3">
      <c r="A2" s="90" t="s">
        <v>237</v>
      </c>
      <c r="B2" s="90" t="s">
        <v>238</v>
      </c>
      <c r="C2" s="92" t="s">
        <v>239</v>
      </c>
      <c r="D2" s="93"/>
      <c r="E2" s="65" t="s">
        <v>240</v>
      </c>
    </row>
    <row r="3" spans="1:5" ht="15.75" thickBot="1" x14ac:dyDescent="0.3">
      <c r="A3" s="91"/>
      <c r="B3" s="91"/>
      <c r="C3" s="66" t="s">
        <v>241</v>
      </c>
      <c r="D3" s="66" t="s">
        <v>242</v>
      </c>
      <c r="E3" s="66" t="s">
        <v>13</v>
      </c>
    </row>
    <row r="4" spans="1:5" ht="45.75" thickBot="1" x14ac:dyDescent="0.3">
      <c r="A4" s="63" t="s">
        <v>243</v>
      </c>
      <c r="B4" s="67" t="s">
        <v>244</v>
      </c>
      <c r="C4" s="66">
        <v>2024</v>
      </c>
      <c r="D4" s="66">
        <v>2025</v>
      </c>
      <c r="E4" s="68">
        <v>1888</v>
      </c>
    </row>
    <row r="5" spans="1:5" ht="45.75" thickBot="1" x14ac:dyDescent="0.3">
      <c r="A5" s="63" t="s">
        <v>228</v>
      </c>
      <c r="B5" s="67" t="s">
        <v>245</v>
      </c>
      <c r="C5" s="66">
        <v>2025</v>
      </c>
      <c r="D5" s="66">
        <v>2025</v>
      </c>
      <c r="E5" s="68">
        <v>6755</v>
      </c>
    </row>
    <row r="6" spans="1:5" ht="45.75" thickBot="1" x14ac:dyDescent="0.3">
      <c r="A6" s="63" t="s">
        <v>228</v>
      </c>
      <c r="B6" s="67" t="s">
        <v>246</v>
      </c>
      <c r="C6" s="66">
        <v>2025</v>
      </c>
      <c r="D6" s="66">
        <v>2025</v>
      </c>
      <c r="E6" s="68">
        <v>1101</v>
      </c>
    </row>
  </sheetData>
  <mergeCells count="3">
    <mergeCell ref="A2:A3"/>
    <mergeCell ref="B2:B3"/>
    <mergeCell ref="C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
  <sheetViews>
    <sheetView workbookViewId="0">
      <selection activeCell="G2" sqref="G2"/>
    </sheetView>
  </sheetViews>
  <sheetFormatPr defaultRowHeight="15" x14ac:dyDescent="0.25"/>
  <cols>
    <col min="1" max="1" width="14" customWidth="1"/>
    <col min="2" max="2" width="35.5703125" customWidth="1"/>
    <col min="4" max="4" width="15.28515625" customWidth="1"/>
    <col min="5" max="5" width="7.140625" customWidth="1"/>
    <col min="6" max="6" width="17.42578125" customWidth="1"/>
  </cols>
  <sheetData>
    <row r="1" spans="1:8" ht="15.75" thickBot="1" x14ac:dyDescent="0.3">
      <c r="A1" t="s">
        <v>251</v>
      </c>
    </row>
    <row r="2" spans="1:8" ht="34.5" thickBot="1" x14ac:dyDescent="0.3">
      <c r="A2" s="69" t="s">
        <v>252</v>
      </c>
      <c r="B2" s="70" t="s">
        <v>253</v>
      </c>
      <c r="C2" s="65" t="s">
        <v>243</v>
      </c>
      <c r="D2" s="65" t="s">
        <v>34</v>
      </c>
      <c r="E2" s="65">
        <v>2</v>
      </c>
      <c r="F2" s="65" t="s">
        <v>254</v>
      </c>
      <c r="G2" s="71">
        <v>8503.2999999999993</v>
      </c>
      <c r="H2" s="71">
        <v>10204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workbookViewId="0">
      <selection activeCell="O2" sqref="O2"/>
    </sheetView>
  </sheetViews>
  <sheetFormatPr defaultRowHeight="15" x14ac:dyDescent="0.25"/>
  <cols>
    <col min="1" max="1" width="12.42578125" customWidth="1"/>
    <col min="2" max="2" width="25.28515625" customWidth="1"/>
  </cols>
  <sheetData>
    <row r="1" spans="1:16" ht="15.75" thickBot="1" x14ac:dyDescent="0.3">
      <c r="A1" t="s">
        <v>234</v>
      </c>
    </row>
    <row r="2" spans="1:16" ht="34.5" thickBot="1" x14ac:dyDescent="0.3">
      <c r="A2" s="69" t="s">
        <v>255</v>
      </c>
      <c r="B2" s="70" t="s">
        <v>256</v>
      </c>
      <c r="C2" s="65" t="s">
        <v>257</v>
      </c>
      <c r="D2" s="65" t="s">
        <v>258</v>
      </c>
      <c r="E2" s="65" t="s">
        <v>228</v>
      </c>
      <c r="F2" s="65" t="s">
        <v>34</v>
      </c>
      <c r="G2" s="65">
        <v>1</v>
      </c>
      <c r="H2" s="65">
        <v>200</v>
      </c>
      <c r="I2" s="65">
        <v>250</v>
      </c>
      <c r="J2" s="72">
        <v>1432</v>
      </c>
      <c r="K2" s="65" t="s">
        <v>259</v>
      </c>
      <c r="L2" s="73" t="s">
        <v>260</v>
      </c>
      <c r="M2" s="65">
        <v>2024</v>
      </c>
      <c r="N2" s="71">
        <v>34890</v>
      </c>
      <c r="O2" s="71">
        <v>34890</v>
      </c>
      <c r="P2" s="71">
        <v>41868</v>
      </c>
    </row>
    <row r="3" spans="1:16" ht="45.75" thickBot="1" x14ac:dyDescent="0.3">
      <c r="A3" s="63" t="s">
        <v>261</v>
      </c>
      <c r="B3" s="67" t="s">
        <v>262</v>
      </c>
      <c r="C3" s="66" t="s">
        <v>263</v>
      </c>
      <c r="D3" s="66" t="s">
        <v>264</v>
      </c>
      <c r="E3" s="66" t="s">
        <v>228</v>
      </c>
      <c r="F3" s="66" t="s">
        <v>34</v>
      </c>
      <c r="G3" s="66">
        <v>1</v>
      </c>
      <c r="H3" s="66">
        <v>250</v>
      </c>
      <c r="I3" s="66">
        <v>300</v>
      </c>
      <c r="J3" s="74">
        <v>140</v>
      </c>
      <c r="K3" s="66" t="s">
        <v>259</v>
      </c>
      <c r="L3" s="75" t="s">
        <v>260</v>
      </c>
      <c r="M3" s="66">
        <v>2024</v>
      </c>
      <c r="N3" s="68">
        <v>11356</v>
      </c>
      <c r="O3" s="68">
        <v>11356</v>
      </c>
      <c r="P3" s="68">
        <v>13627.2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Замечания ТСО</vt:lpstr>
      <vt:lpstr>Табл 1 СибЭнерго</vt:lpstr>
      <vt:lpstr>Табл 2 ЭнергоТранзит</vt:lpstr>
      <vt:lpstr>СибЭнерго и ЭнергоТр(8.1)</vt:lpstr>
      <vt:lpstr>СибЭнерго и ЭнергоТр(14.1)</vt:lpstr>
      <vt:lpstr>ТГ КТЭЦ</vt:lpstr>
      <vt:lpstr>КТЭЦ (4.1, стр. 18)</vt:lpstr>
      <vt:lpstr>КТЭЦ (4.1, стр. 14)</vt:lpstr>
      <vt:lpstr>КТЭЦ (8.1)</vt:lpstr>
      <vt:lpstr>КТЭЦ (9.2)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Ларионова</dc:creator>
  <cp:lastModifiedBy>Анастасия Шестакова</cp:lastModifiedBy>
  <dcterms:created xsi:type="dcterms:W3CDTF">2015-06-05T18:17:20Z</dcterms:created>
  <dcterms:modified xsi:type="dcterms:W3CDTF">2024-07-02T11:13:45Z</dcterms:modified>
</cp:coreProperties>
</file>